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et1.cec.eu.int\jrc-services\IPR-Users\pontije\Desktop\PVC paper\dataset\"/>
    </mc:Choice>
  </mc:AlternateContent>
  <bookViews>
    <workbookView xWindow="0" yWindow="0" windowWidth="28800" windowHeight="12000" firstSheet="2" activeTab="2"/>
  </bookViews>
  <sheets>
    <sheet name="ANNEX 3" sheetId="1" r:id="rId1"/>
    <sheet name="Sheet1" sheetId="3" r:id="rId2"/>
    <sheet name="material 10-14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  <c r="C7" i="2" s="1"/>
  <c r="C10" i="2" l="1"/>
  <c r="C6" i="2"/>
  <c r="C8" i="2"/>
  <c r="C11" i="2"/>
  <c r="C9" i="2"/>
  <c r="C13" i="2"/>
</calcChain>
</file>

<file path=xl/sharedStrings.xml><?xml version="1.0" encoding="utf-8"?>
<sst xmlns="http://schemas.openxmlformats.org/spreadsheetml/2006/main" count="177" uniqueCount="59">
  <si>
    <t>Record Number</t>
  </si>
  <si>
    <t>Sample Name</t>
  </si>
  <si>
    <t>Dx (10) (μm)</t>
  </si>
  <si>
    <t>Dx (50) (μm)</t>
  </si>
  <si>
    <t>Dx (90) (μm)</t>
  </si>
  <si>
    <t>1-PVC-Sigma-389293</t>
  </si>
  <si>
    <t>Mean</t>
  </si>
  <si>
    <t>1xStd Dev</t>
  </si>
  <si>
    <t>1RSD (%)</t>
  </si>
  <si>
    <t>10-Resina PVC K70</t>
  </si>
  <si>
    <t>11-PVC compound</t>
  </si>
  <si>
    <t>12-PVC-compound+carica</t>
  </si>
  <si>
    <t>13-PVC-plastificato</t>
  </si>
  <si>
    <t>14-CPE</t>
  </si>
  <si>
    <t xml:space="preserve">summary table </t>
  </si>
  <si>
    <t>PVC</t>
  </si>
  <si>
    <t>PVC-COMP</t>
  </si>
  <si>
    <t>PVC-COMP+carica</t>
  </si>
  <si>
    <t>PVC-Plast</t>
  </si>
  <si>
    <t>CPE</t>
  </si>
  <si>
    <t>Poly(vinylchloride)</t>
  </si>
  <si>
    <t>Resina-PVC K70</t>
  </si>
  <si>
    <t xml:space="preserve">PVC-compound </t>
  </si>
  <si>
    <t>PVC-compound + carica</t>
  </si>
  <si>
    <t>PVC plastificato</t>
  </si>
  <si>
    <t>polyetilene clorurato</t>
  </si>
  <si>
    <t>Industry</t>
  </si>
  <si>
    <t>Sigma-Aldrich</t>
  </si>
  <si>
    <t>Name</t>
  </si>
  <si>
    <t>Acronym</t>
  </si>
  <si>
    <t>Supplier</t>
  </si>
  <si>
    <t>Amount (g)</t>
  </si>
  <si>
    <r>
      <t xml:space="preserve">LD 50 (µm) </t>
    </r>
    <r>
      <rPr>
        <b/>
        <sz val="12"/>
        <color theme="1"/>
        <rFont val="Calibri"/>
        <family val="2"/>
      </rPr>
      <t>± SD</t>
    </r>
  </si>
  <si>
    <r>
      <t xml:space="preserve">LD 10 (µm) </t>
    </r>
    <r>
      <rPr>
        <b/>
        <sz val="12"/>
        <color theme="1"/>
        <rFont val="Calibri"/>
        <family val="2"/>
      </rPr>
      <t>± SD</t>
    </r>
  </si>
  <si>
    <r>
      <t xml:space="preserve">LD 90 (µm) </t>
    </r>
    <r>
      <rPr>
        <b/>
        <sz val="12"/>
        <color theme="1"/>
        <rFont val="Calibri"/>
        <family val="2"/>
      </rPr>
      <t>± SD</t>
    </r>
  </si>
  <si>
    <t>Code</t>
  </si>
  <si>
    <t>389293-500</t>
  </si>
  <si>
    <t>web</t>
  </si>
  <si>
    <t xml:space="preserve">https://www.sigmaaldrich.com/IT/it/product/aldrich/389293 </t>
  </si>
  <si>
    <t>Sample number</t>
  </si>
  <si>
    <t>none</t>
  </si>
  <si>
    <t>Declared size (µm)</t>
  </si>
  <si>
    <t xml:space="preserve">subfraction </t>
  </si>
  <si>
    <t>total amount subsampled 500g</t>
  </si>
  <si>
    <t>g</t>
  </si>
  <si>
    <t>total amount recovered</t>
  </si>
  <si>
    <t>%</t>
  </si>
  <si>
    <t>10-Resina-PVC K70</t>
  </si>
  <si>
    <t>33gr on 10Kg</t>
  </si>
  <si>
    <t>size(µm)</t>
  </si>
  <si>
    <t>315-600</t>
  </si>
  <si>
    <t>160-315</t>
  </si>
  <si>
    <t>80-160</t>
  </si>
  <si>
    <t>40-80</t>
  </si>
  <si>
    <t>20-40</t>
  </si>
  <si>
    <t>&gt;600</t>
  </si>
  <si>
    <t>&lt;20</t>
  </si>
  <si>
    <t>100rpm; 99 min; AS 200 basic, Retsch-VERDER scientific</t>
  </si>
  <si>
    <t xml:space="preserve">PVC-JRCNM70508a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</si>
</sst>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4" fillId="0" borderId="0" xfId="1"/>
    <xf numFmtId="0" fontId="0" fillId="0" borderId="0" xfId="0" applyFill="1" applyBorder="1"/>
    <xf numFmtId="0" fontId="5" fillId="0" borderId="0" xfId="0" applyFont="1" applyBorder="1" applyAlignment="1">
      <alignment horizontal="right"/>
    </xf>
    <xf numFmtId="0" fontId="4" fillId="0" borderId="0" xfId="1" applyBorder="1"/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17" fontId="0" fillId="0" borderId="0" xfId="0" applyNumberFormat="1"/>
    <xf numFmtId="0" fontId="0" fillId="0" borderId="0" xfId="0" applyFill="1"/>
    <xf numFmtId="0" fontId="6" fillId="0" borderId="0" xfId="0" applyFont="1" applyFill="1"/>
    <xf numFmtId="2" fontId="0" fillId="0" borderId="0" xfId="0" applyNumberFormat="1" applyFill="1"/>
    <xf numFmtId="0" fontId="0" fillId="2" borderId="0" xfId="0" applyFill="1"/>
    <xf numFmtId="0" fontId="0" fillId="0" borderId="1" xfId="0" applyFill="1" applyBorder="1"/>
    <xf numFmtId="2" fontId="0" fillId="0" borderId="1" xfId="0" applyNumberFormat="1" applyFill="1" applyBorder="1"/>
    <xf numFmtId="164" fontId="0" fillId="0" borderId="0" xfId="0" applyNumberFormat="1"/>
    <xf numFmtId="0" fontId="0" fillId="0" borderId="2" xfId="0" applyFill="1" applyBorder="1"/>
    <xf numFmtId="0" fontId="0" fillId="0" borderId="2" xfId="0" applyFill="1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u="none" strike="noStrike" baseline="0">
                <a:effectLst/>
              </a:rPr>
              <a:t>PVC-JRCNM70508a</a:t>
            </a:r>
            <a:endParaRPr lang="en-GB"/>
          </a:p>
        </c:rich>
      </c:tx>
      <c:layout>
        <c:manualLayout>
          <c:xMode val="edge"/>
          <c:yMode val="edge"/>
          <c:x val="0.5906734470691164"/>
          <c:y val="9.25925925925925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A109-4BDE-95C5-868269FE8C4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A109-4BDE-95C5-868269FE8C4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109-4BDE-95C5-868269FE8C4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109-4BDE-95C5-868269FE8C4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109-4BDE-95C5-868269FE8C4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A109-4BDE-95C5-868269FE8C4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109-4BDE-95C5-868269FE8C4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09-4BDE-95C5-868269FE8C4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09-4BDE-95C5-868269FE8C4C}"/>
                </c:ext>
              </c:extLst>
            </c:dLbl>
            <c:dLbl>
              <c:idx val="2"/>
              <c:layout>
                <c:manualLayout>
                  <c:x val="-0.12260433070866147"/>
                  <c:y val="-0.2465678769320503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109-4BDE-95C5-868269FE8C4C}"/>
                </c:ext>
              </c:extLst>
            </c:dLbl>
            <c:dLbl>
              <c:idx val="3"/>
              <c:layout>
                <c:manualLayout>
                  <c:x val="-0.16467716535433072"/>
                  <c:y val="-9.138961796442111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109-4BDE-95C5-868269FE8C4C}"/>
                </c:ext>
              </c:extLst>
            </c:dLbl>
            <c:dLbl>
              <c:idx val="4"/>
              <c:layout>
                <c:manualLayout>
                  <c:x val="-6.1351706036745404E-4"/>
                  <c:y val="-7.121901428988043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09-4BDE-95C5-868269FE8C4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09-4BDE-95C5-868269FE8C4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09-4BDE-95C5-868269FE8C4C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'material 10-14'!$F$6:$F$12</c:f>
              <c:strCache>
                <c:ptCount val="7"/>
                <c:pt idx="0">
                  <c:v>&gt;600</c:v>
                </c:pt>
                <c:pt idx="1">
                  <c:v>315-600</c:v>
                </c:pt>
                <c:pt idx="2">
                  <c:v>160-315</c:v>
                </c:pt>
                <c:pt idx="3">
                  <c:v>80-160</c:v>
                </c:pt>
                <c:pt idx="4">
                  <c:v>40-80</c:v>
                </c:pt>
                <c:pt idx="5">
                  <c:v>20-40</c:v>
                </c:pt>
                <c:pt idx="6">
                  <c:v>&lt;20</c:v>
                </c:pt>
              </c:strCache>
            </c:strRef>
          </c:cat>
          <c:val>
            <c:numRef>
              <c:f>'material 10-14'!$G$6:$G$12</c:f>
              <c:numCache>
                <c:formatCode>0.0</c:formatCode>
                <c:ptCount val="7"/>
                <c:pt idx="0">
                  <c:v>0</c:v>
                </c:pt>
                <c:pt idx="1">
                  <c:v>0.10999120070394369</c:v>
                </c:pt>
                <c:pt idx="2">
                  <c:v>87.275017998560116</c:v>
                </c:pt>
                <c:pt idx="3">
                  <c:v>12.279017678585713</c:v>
                </c:pt>
                <c:pt idx="4">
                  <c:v>0.33197344212463004</c:v>
                </c:pt>
                <c:pt idx="5">
                  <c:v>3.999680025597952E-3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9-4BDE-95C5-868269FE8C4C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35702</xdr:rowOff>
    </xdr:from>
    <xdr:to>
      <xdr:col>2</xdr:col>
      <xdr:colOff>247650</xdr:colOff>
      <xdr:row>33</xdr:row>
      <xdr:rowOff>138890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466202"/>
          <a:ext cx="2762250" cy="3341688"/>
        </a:xfrm>
        <a:prstGeom prst="rect">
          <a:avLst/>
        </a:prstGeom>
      </xdr:spPr>
    </xdr:pic>
    <xdr:clientData/>
  </xdr:twoCellAnchor>
  <xdr:twoCellAnchor>
    <xdr:from>
      <xdr:col>7</xdr:col>
      <xdr:colOff>600074</xdr:colOff>
      <xdr:row>2</xdr:row>
      <xdr:rowOff>104774</xdr:rowOff>
    </xdr:from>
    <xdr:to>
      <xdr:col>13</xdr:col>
      <xdr:colOff>419099</xdr:colOff>
      <xdr:row>14</xdr:row>
      <xdr:rowOff>76199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igmaaldrich.com/IT/it/product/aldrich/389293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topLeftCell="A19" workbookViewId="0">
      <selection activeCell="N34" sqref="N34"/>
    </sheetView>
  </sheetViews>
  <sheetFormatPr defaultRowHeight="15" x14ac:dyDescent="0.25"/>
  <cols>
    <col min="2" max="2" width="20" customWidth="1"/>
    <col min="3" max="3" width="27.140625" customWidth="1"/>
    <col min="4" max="6" width="11.85546875" bestFit="1" customWidth="1"/>
    <col min="9" max="9" width="10" customWidth="1"/>
    <col min="10" max="10" width="22.140625" bestFit="1" customWidth="1"/>
    <col min="11" max="11" width="12.7109375" customWidth="1"/>
    <col min="12" max="12" width="9.140625" customWidth="1"/>
    <col min="13" max="13" width="8" customWidth="1"/>
    <col min="14" max="14" width="9.28515625" customWidth="1"/>
    <col min="15" max="17" width="16.42578125" bestFit="1" customWidth="1"/>
    <col min="18" max="18" width="19" bestFit="1" customWidth="1"/>
    <col min="19" max="19" width="96.7109375" bestFit="1" customWidth="1"/>
  </cols>
  <sheetData>
    <row r="1" spans="1:19" ht="30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I1" s="14" t="s">
        <v>14</v>
      </c>
    </row>
    <row r="2" spans="1:19" x14ac:dyDescent="0.25">
      <c r="B2" s="1">
        <v>1</v>
      </c>
      <c r="C2" t="s">
        <v>5</v>
      </c>
      <c r="D2">
        <v>101.051</v>
      </c>
      <c r="E2">
        <v>136.684</v>
      </c>
      <c r="F2">
        <v>183.26400000000001</v>
      </c>
    </row>
    <row r="3" spans="1:19" ht="31.5" x14ac:dyDescent="0.25">
      <c r="B3" s="1">
        <v>3</v>
      </c>
      <c r="C3" t="s">
        <v>5</v>
      </c>
      <c r="D3">
        <v>101.298</v>
      </c>
      <c r="E3">
        <v>136.983</v>
      </c>
      <c r="F3">
        <v>183.506</v>
      </c>
      <c r="I3" s="15" t="s">
        <v>39</v>
      </c>
      <c r="J3" s="7" t="s">
        <v>28</v>
      </c>
      <c r="K3" s="7" t="s">
        <v>29</v>
      </c>
      <c r="L3" s="7" t="s">
        <v>30</v>
      </c>
      <c r="M3" s="7" t="s">
        <v>35</v>
      </c>
      <c r="N3" s="15" t="s">
        <v>31</v>
      </c>
      <c r="O3" s="7" t="s">
        <v>33</v>
      </c>
      <c r="P3" s="7" t="s">
        <v>32</v>
      </c>
      <c r="Q3" s="7" t="s">
        <v>34</v>
      </c>
      <c r="R3" s="7" t="s">
        <v>41</v>
      </c>
      <c r="S3" s="7" t="s">
        <v>37</v>
      </c>
    </row>
    <row r="4" spans="1:19" ht="30" x14ac:dyDescent="0.25">
      <c r="B4" s="1">
        <v>5</v>
      </c>
      <c r="C4" t="s">
        <v>5</v>
      </c>
      <c r="D4">
        <v>100.32299999999999</v>
      </c>
      <c r="E4">
        <v>136.453</v>
      </c>
      <c r="F4">
        <v>183.95599999999999</v>
      </c>
      <c r="I4" s="3">
        <v>1</v>
      </c>
      <c r="J4" s="3" t="s">
        <v>20</v>
      </c>
      <c r="K4" s="16" t="s">
        <v>15</v>
      </c>
      <c r="L4" s="16" t="s">
        <v>27</v>
      </c>
      <c r="M4" s="16" t="s">
        <v>36</v>
      </c>
      <c r="N4" s="3">
        <v>500</v>
      </c>
      <c r="O4" s="4">
        <v>101.006</v>
      </c>
      <c r="P4" s="4">
        <v>136.80199999999999</v>
      </c>
      <c r="Q4" s="4">
        <v>183.58600000000001</v>
      </c>
      <c r="R4" s="4" t="s">
        <v>40</v>
      </c>
      <c r="S4" s="10" t="s">
        <v>38</v>
      </c>
    </row>
    <row r="5" spans="1:19" x14ac:dyDescent="0.25">
      <c r="B5" s="1">
        <v>7</v>
      </c>
      <c r="C5" t="s">
        <v>5</v>
      </c>
      <c r="D5">
        <v>101.164</v>
      </c>
      <c r="E5">
        <v>136.93199999999999</v>
      </c>
      <c r="F5">
        <v>183.59399999999999</v>
      </c>
      <c r="I5" s="5"/>
      <c r="J5" s="5"/>
      <c r="K5" s="17"/>
      <c r="L5" s="17"/>
      <c r="M5" s="8"/>
      <c r="N5" s="5"/>
      <c r="O5" s="5">
        <v>0.39200000000000002</v>
      </c>
      <c r="P5" s="5">
        <v>0.22900000000000001</v>
      </c>
      <c r="Q5" s="5">
        <v>0.249</v>
      </c>
      <c r="R5" s="5"/>
    </row>
    <row r="6" spans="1:19" x14ac:dyDescent="0.25">
      <c r="B6">
        <v>9</v>
      </c>
      <c r="C6" t="s">
        <v>5</v>
      </c>
      <c r="D6">
        <v>101.194</v>
      </c>
      <c r="E6">
        <v>136.958</v>
      </c>
      <c r="F6">
        <v>183.60900000000001</v>
      </c>
      <c r="I6" s="6">
        <v>10</v>
      </c>
      <c r="J6" s="6" t="s">
        <v>21</v>
      </c>
      <c r="K6" s="18" t="s">
        <v>15</v>
      </c>
      <c r="L6" s="18" t="s">
        <v>26</v>
      </c>
      <c r="M6" s="9"/>
      <c r="N6" s="6">
        <v>760</v>
      </c>
      <c r="O6" s="6">
        <v>105.702</v>
      </c>
      <c r="P6" s="6">
        <v>151.79599999999999</v>
      </c>
      <c r="Q6" s="6">
        <v>216.47</v>
      </c>
      <c r="R6" s="4" t="s">
        <v>40</v>
      </c>
    </row>
    <row r="7" spans="1:19" x14ac:dyDescent="0.25">
      <c r="A7" t="s">
        <v>6</v>
      </c>
      <c r="D7">
        <v>101.006</v>
      </c>
      <c r="E7">
        <v>136.80199999999999</v>
      </c>
      <c r="F7">
        <v>183.58600000000001</v>
      </c>
      <c r="I7" s="5"/>
      <c r="J7" s="5"/>
      <c r="K7" s="17"/>
      <c r="L7" s="17"/>
      <c r="M7" s="8"/>
      <c r="N7" s="5"/>
      <c r="O7" s="5">
        <v>0.45500000000000002</v>
      </c>
      <c r="P7" s="5">
        <v>0.77700000000000002</v>
      </c>
      <c r="Q7" s="5">
        <v>1.32</v>
      </c>
      <c r="R7" s="5"/>
    </row>
    <row r="8" spans="1:19" x14ac:dyDescent="0.25">
      <c r="A8" t="s">
        <v>7</v>
      </c>
      <c r="D8">
        <v>0.39200000000000002</v>
      </c>
      <c r="E8">
        <v>0.22900000000000001</v>
      </c>
      <c r="F8">
        <v>0.249</v>
      </c>
      <c r="I8" s="6">
        <v>11</v>
      </c>
      <c r="J8" s="6" t="s">
        <v>22</v>
      </c>
      <c r="K8" s="18" t="s">
        <v>16</v>
      </c>
      <c r="L8" s="18" t="s">
        <v>26</v>
      </c>
      <c r="M8" s="9"/>
      <c r="N8" s="6">
        <v>1260</v>
      </c>
      <c r="O8" s="6">
        <v>1.484</v>
      </c>
      <c r="P8" s="6">
        <v>105.68</v>
      </c>
      <c r="Q8" s="6">
        <v>181.25700000000001</v>
      </c>
      <c r="R8" s="4" t="s">
        <v>40</v>
      </c>
    </row>
    <row r="9" spans="1:19" x14ac:dyDescent="0.25">
      <c r="A9" t="s">
        <v>8</v>
      </c>
      <c r="D9">
        <v>0.38800000000000001</v>
      </c>
      <c r="E9">
        <v>0.16700000000000001</v>
      </c>
      <c r="F9">
        <v>0.13600000000000001</v>
      </c>
      <c r="I9" s="5"/>
      <c r="J9" s="5"/>
      <c r="K9" s="17"/>
      <c r="L9" s="17"/>
      <c r="M9" s="8"/>
      <c r="N9" s="5"/>
      <c r="O9" s="5">
        <v>3.1659999999999999</v>
      </c>
      <c r="P9" s="5">
        <v>5.5670000000000002</v>
      </c>
      <c r="Q9" s="5">
        <v>3.5510000000000002</v>
      </c>
      <c r="R9" s="5"/>
    </row>
    <row r="10" spans="1:19" ht="30" x14ac:dyDescent="0.25">
      <c r="I10">
        <v>12</v>
      </c>
      <c r="J10" t="s">
        <v>23</v>
      </c>
      <c r="K10" s="14" t="s">
        <v>17</v>
      </c>
      <c r="L10" s="14" t="s">
        <v>26</v>
      </c>
      <c r="M10" s="2"/>
      <c r="N10">
        <v>1454</v>
      </c>
      <c r="O10">
        <v>2.7E-2</v>
      </c>
      <c r="P10">
        <v>320.04700000000003</v>
      </c>
      <c r="Q10">
        <v>927.75099999999998</v>
      </c>
      <c r="R10" s="4" t="s">
        <v>40</v>
      </c>
    </row>
    <row r="11" spans="1:19" x14ac:dyDescent="0.25">
      <c r="K11" s="14"/>
      <c r="L11" s="14"/>
      <c r="M11" s="2"/>
      <c r="O11">
        <v>0.01</v>
      </c>
      <c r="P11">
        <v>709.34900000000005</v>
      </c>
      <c r="Q11">
        <v>1147.796</v>
      </c>
      <c r="R11" s="5"/>
    </row>
    <row r="12" spans="1:19" x14ac:dyDescent="0.25">
      <c r="B12" t="s">
        <v>0</v>
      </c>
      <c r="C12" t="s">
        <v>1</v>
      </c>
      <c r="D12" t="s">
        <v>2</v>
      </c>
      <c r="E12" t="s">
        <v>3</v>
      </c>
      <c r="F12" t="s">
        <v>4</v>
      </c>
      <c r="I12" s="6">
        <v>13</v>
      </c>
      <c r="J12" s="6" t="s">
        <v>24</v>
      </c>
      <c r="K12" s="18" t="s">
        <v>18</v>
      </c>
      <c r="L12" s="18" t="s">
        <v>26</v>
      </c>
      <c r="M12" s="9"/>
      <c r="N12" s="6">
        <v>1208</v>
      </c>
      <c r="O12" s="6">
        <v>3.7999999999999999E-2</v>
      </c>
      <c r="P12" s="6">
        <v>81.281000000000006</v>
      </c>
      <c r="Q12" s="6">
        <v>554.44600000000003</v>
      </c>
      <c r="R12" s="4" t="s">
        <v>40</v>
      </c>
    </row>
    <row r="13" spans="1:19" x14ac:dyDescent="0.25">
      <c r="B13">
        <v>71</v>
      </c>
      <c r="C13" t="s">
        <v>9</v>
      </c>
      <c r="D13">
        <v>105.099</v>
      </c>
      <c r="E13">
        <v>150.75800000000001</v>
      </c>
      <c r="F13">
        <v>215.17400000000001</v>
      </c>
      <c r="I13" s="3"/>
      <c r="J13" s="3"/>
      <c r="K13" s="16"/>
      <c r="L13" s="16"/>
      <c r="M13" s="4"/>
      <c r="N13" s="3"/>
      <c r="O13" s="3">
        <v>8.9999999999999993E-3</v>
      </c>
      <c r="P13" s="3">
        <v>21.38</v>
      </c>
      <c r="Q13" s="3">
        <v>855.13199999999995</v>
      </c>
      <c r="R13" s="3"/>
    </row>
    <row r="14" spans="1:19" x14ac:dyDescent="0.25">
      <c r="B14">
        <v>72</v>
      </c>
      <c r="C14" t="s">
        <v>9</v>
      </c>
      <c r="D14">
        <v>105.328</v>
      </c>
      <c r="E14">
        <v>151.16800000000001</v>
      </c>
      <c r="F14">
        <v>214.93299999999999</v>
      </c>
      <c r="I14" s="27">
        <v>14</v>
      </c>
      <c r="J14" s="27" t="s">
        <v>25</v>
      </c>
      <c r="K14" s="28" t="s">
        <v>19</v>
      </c>
      <c r="L14" s="28" t="s">
        <v>26</v>
      </c>
      <c r="M14" s="9"/>
      <c r="N14" s="6">
        <v>1498</v>
      </c>
      <c r="O14" s="6">
        <v>21.469000000000001</v>
      </c>
      <c r="P14" s="6">
        <v>303.09399999999999</v>
      </c>
      <c r="Q14" s="6">
        <v>608.15300000000002</v>
      </c>
      <c r="R14" s="9" t="s">
        <v>40</v>
      </c>
    </row>
    <row r="15" spans="1:19" x14ac:dyDescent="0.25">
      <c r="B15">
        <v>73</v>
      </c>
      <c r="C15" t="s">
        <v>9</v>
      </c>
      <c r="D15">
        <v>106.087</v>
      </c>
      <c r="E15">
        <v>152.41399999999999</v>
      </c>
      <c r="F15">
        <v>217.40899999999999</v>
      </c>
      <c r="I15" s="5"/>
      <c r="J15" s="5"/>
      <c r="K15" s="17"/>
      <c r="L15" s="17"/>
      <c r="M15" s="8"/>
      <c r="N15" s="5"/>
      <c r="O15" s="5">
        <v>2.407</v>
      </c>
      <c r="P15" s="5">
        <v>4.8769999999999998</v>
      </c>
      <c r="Q15" s="5">
        <v>10.965</v>
      </c>
      <c r="R15" s="5"/>
    </row>
    <row r="16" spans="1:19" x14ac:dyDescent="0.25">
      <c r="B16">
        <v>74</v>
      </c>
      <c r="C16" t="s">
        <v>9</v>
      </c>
      <c r="D16">
        <v>105.98099999999999</v>
      </c>
      <c r="E16">
        <v>152.23500000000001</v>
      </c>
      <c r="F16">
        <v>217.06299999999999</v>
      </c>
      <c r="I16" s="3"/>
      <c r="J16" s="3"/>
      <c r="K16" s="3"/>
      <c r="L16" s="3"/>
      <c r="M16" s="4"/>
      <c r="N16" s="3"/>
      <c r="O16" s="3"/>
      <c r="P16" s="3"/>
      <c r="Q16" s="3"/>
      <c r="R16" s="11"/>
      <c r="S16" s="13"/>
    </row>
    <row r="17" spans="1:19" x14ac:dyDescent="0.25">
      <c r="B17">
        <v>75</v>
      </c>
      <c r="C17" t="s">
        <v>9</v>
      </c>
      <c r="D17">
        <v>106.01600000000001</v>
      </c>
      <c r="E17">
        <v>152.40600000000001</v>
      </c>
      <c r="F17">
        <v>217.77099999999999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x14ac:dyDescent="0.25">
      <c r="A18" t="s">
        <v>6</v>
      </c>
      <c r="D18">
        <v>105.702</v>
      </c>
      <c r="E18">
        <v>151.79599999999999</v>
      </c>
      <c r="F18">
        <v>216.47</v>
      </c>
      <c r="I18" s="3"/>
      <c r="J18" s="3"/>
      <c r="K18" s="3"/>
      <c r="L18" s="3"/>
      <c r="M18" s="4"/>
      <c r="N18" s="3"/>
      <c r="O18" s="3"/>
      <c r="P18" s="3"/>
      <c r="Q18" s="3"/>
      <c r="R18" s="12"/>
      <c r="S18" s="13"/>
    </row>
    <row r="19" spans="1:19" ht="31.5" x14ac:dyDescent="0.25">
      <c r="A19" t="s">
        <v>7</v>
      </c>
      <c r="D19">
        <v>0.45500000000000002</v>
      </c>
      <c r="E19">
        <v>0.77700000000000002</v>
      </c>
      <c r="F19">
        <v>1.32</v>
      </c>
      <c r="I19" s="15" t="s">
        <v>39</v>
      </c>
      <c r="J19" s="7" t="s">
        <v>28</v>
      </c>
      <c r="K19" s="7" t="s">
        <v>29</v>
      </c>
      <c r="L19" s="7" t="s">
        <v>30</v>
      </c>
      <c r="M19" s="7" t="s">
        <v>35</v>
      </c>
      <c r="N19" s="15" t="s">
        <v>31</v>
      </c>
      <c r="O19" s="7" t="s">
        <v>33</v>
      </c>
      <c r="P19" s="7" t="s">
        <v>32</v>
      </c>
      <c r="Q19" s="7" t="s">
        <v>34</v>
      </c>
      <c r="R19" s="7" t="s">
        <v>41</v>
      </c>
      <c r="S19" s="3"/>
    </row>
    <row r="20" spans="1:19" ht="30" x14ac:dyDescent="0.25">
      <c r="A20" t="s">
        <v>8</v>
      </c>
      <c r="D20">
        <v>0.43</v>
      </c>
      <c r="E20">
        <v>0.51200000000000001</v>
      </c>
      <c r="F20">
        <v>0.61</v>
      </c>
      <c r="I20" s="3">
        <v>1</v>
      </c>
      <c r="J20" s="3" t="s">
        <v>20</v>
      </c>
      <c r="K20" s="16" t="s">
        <v>15</v>
      </c>
      <c r="L20" s="16" t="s">
        <v>27</v>
      </c>
      <c r="M20" s="16" t="s">
        <v>36</v>
      </c>
      <c r="N20" s="3">
        <v>500</v>
      </c>
      <c r="O20" s="4">
        <v>101.006</v>
      </c>
      <c r="P20" s="4">
        <v>136.80199999999999</v>
      </c>
      <c r="Q20" s="4">
        <v>183.58600000000001</v>
      </c>
      <c r="R20" s="4" t="s">
        <v>40</v>
      </c>
    </row>
    <row r="21" spans="1:19" x14ac:dyDescent="0.25">
      <c r="I21" s="5"/>
      <c r="J21" s="5"/>
      <c r="K21" s="17"/>
      <c r="L21" s="17"/>
      <c r="M21" s="8"/>
      <c r="N21" s="5"/>
      <c r="O21" s="5">
        <v>0.39200000000000002</v>
      </c>
      <c r="P21" s="5">
        <v>0.22900000000000001</v>
      </c>
      <c r="Q21" s="5">
        <v>0.249</v>
      </c>
      <c r="R21" s="5"/>
    </row>
    <row r="22" spans="1:19" x14ac:dyDescent="0.25">
      <c r="I22" s="6">
        <v>10</v>
      </c>
      <c r="J22" s="6" t="s">
        <v>21</v>
      </c>
      <c r="K22" s="18" t="s">
        <v>15</v>
      </c>
      <c r="L22" s="18" t="s">
        <v>26</v>
      </c>
      <c r="M22" s="9"/>
      <c r="N22" s="6">
        <v>760</v>
      </c>
      <c r="O22" s="6">
        <v>105.702</v>
      </c>
      <c r="P22" s="6">
        <v>151.79599999999999</v>
      </c>
      <c r="Q22" s="6">
        <v>216.47</v>
      </c>
      <c r="R22" s="4" t="s">
        <v>40</v>
      </c>
    </row>
    <row r="23" spans="1:19" x14ac:dyDescent="0.25">
      <c r="I23" s="5"/>
      <c r="J23" s="5"/>
      <c r="K23" s="17"/>
      <c r="L23" s="17"/>
      <c r="M23" s="8"/>
      <c r="N23" s="5"/>
      <c r="O23" s="5">
        <v>0.45500000000000002</v>
      </c>
      <c r="P23" s="5">
        <v>0.77700000000000002</v>
      </c>
      <c r="Q23" s="5">
        <v>1.32</v>
      </c>
      <c r="R23" s="5"/>
    </row>
    <row r="24" spans="1:19" x14ac:dyDescent="0.25">
      <c r="B24" t="s">
        <v>0</v>
      </c>
      <c r="C24" t="s">
        <v>1</v>
      </c>
      <c r="D24" t="s">
        <v>2</v>
      </c>
      <c r="E24" t="s">
        <v>3</v>
      </c>
      <c r="F24" t="s">
        <v>4</v>
      </c>
      <c r="I24" s="6">
        <v>11</v>
      </c>
      <c r="J24" s="6" t="s">
        <v>22</v>
      </c>
      <c r="K24" s="18" t="s">
        <v>16</v>
      </c>
      <c r="L24" s="18" t="s">
        <v>26</v>
      </c>
      <c r="M24" s="9"/>
      <c r="N24" s="6">
        <v>1260</v>
      </c>
      <c r="O24" s="6">
        <v>1.484</v>
      </c>
      <c r="P24" s="6">
        <v>105.68</v>
      </c>
      <c r="Q24" s="6">
        <v>181.25700000000001</v>
      </c>
      <c r="R24" s="4" t="s">
        <v>40</v>
      </c>
    </row>
    <row r="25" spans="1:19" x14ac:dyDescent="0.25">
      <c r="B25">
        <v>76</v>
      </c>
      <c r="C25" t="s">
        <v>10</v>
      </c>
      <c r="D25">
        <v>0.124</v>
      </c>
      <c r="E25">
        <v>109.23399999999999</v>
      </c>
      <c r="F25">
        <v>184.64599999999999</v>
      </c>
      <c r="I25" s="5"/>
      <c r="J25" s="5"/>
      <c r="K25" s="17"/>
      <c r="L25" s="17"/>
      <c r="M25" s="8"/>
      <c r="N25" s="5"/>
      <c r="O25" s="5">
        <v>3.1659999999999999</v>
      </c>
      <c r="P25" s="5">
        <v>5.5670000000000002</v>
      </c>
      <c r="Q25" s="5">
        <v>3.5510000000000002</v>
      </c>
      <c r="R25" s="5"/>
    </row>
    <row r="26" spans="1:19" ht="30" x14ac:dyDescent="0.25">
      <c r="B26">
        <v>77</v>
      </c>
      <c r="C26" t="s">
        <v>10</v>
      </c>
      <c r="D26">
        <v>5.2999999999999999E-2</v>
      </c>
      <c r="E26">
        <v>101.268</v>
      </c>
      <c r="F26">
        <v>177.809</v>
      </c>
      <c r="I26">
        <v>12</v>
      </c>
      <c r="J26" t="s">
        <v>23</v>
      </c>
      <c r="K26" s="14" t="s">
        <v>17</v>
      </c>
      <c r="L26" s="14" t="s">
        <v>26</v>
      </c>
      <c r="M26" s="2"/>
      <c r="N26">
        <v>1454</v>
      </c>
      <c r="O26">
        <v>2.7E-2</v>
      </c>
      <c r="P26">
        <v>320.04700000000003</v>
      </c>
      <c r="Q26">
        <v>927.75099999999998</v>
      </c>
      <c r="R26" s="4" t="s">
        <v>40</v>
      </c>
    </row>
    <row r="27" spans="1:19" x14ac:dyDescent="0.25">
      <c r="B27">
        <v>78</v>
      </c>
      <c r="C27" t="s">
        <v>10</v>
      </c>
      <c r="D27">
        <v>4.9000000000000002E-2</v>
      </c>
      <c r="E27">
        <v>101.99</v>
      </c>
      <c r="F27">
        <v>178.43899999999999</v>
      </c>
      <c r="K27" s="14"/>
      <c r="L27" s="14"/>
      <c r="M27" s="2"/>
      <c r="O27">
        <v>0.01</v>
      </c>
      <c r="P27">
        <v>709.34900000000005</v>
      </c>
      <c r="Q27">
        <v>1147.796</v>
      </c>
      <c r="R27" s="5"/>
    </row>
    <row r="28" spans="1:19" x14ac:dyDescent="0.25">
      <c r="B28">
        <v>79</v>
      </c>
      <c r="C28" t="s">
        <v>10</v>
      </c>
      <c r="D28">
        <v>4.8000000000000001E-2</v>
      </c>
      <c r="E28">
        <v>102.127</v>
      </c>
      <c r="F28">
        <v>179.95699999999999</v>
      </c>
      <c r="I28" s="6">
        <v>13</v>
      </c>
      <c r="J28" s="6" t="s">
        <v>24</v>
      </c>
      <c r="K28" s="18" t="s">
        <v>18</v>
      </c>
      <c r="L28" s="18" t="s">
        <v>26</v>
      </c>
      <c r="M28" s="9"/>
      <c r="N28" s="6">
        <v>1208</v>
      </c>
      <c r="O28" s="6">
        <v>3.7999999999999999E-2</v>
      </c>
      <c r="P28" s="6">
        <v>81.281000000000006</v>
      </c>
      <c r="Q28" s="6">
        <v>554.44600000000003</v>
      </c>
      <c r="R28" s="4" t="s">
        <v>40</v>
      </c>
    </row>
    <row r="29" spans="1:19" x14ac:dyDescent="0.25">
      <c r="B29">
        <v>80</v>
      </c>
      <c r="C29" t="s">
        <v>10</v>
      </c>
      <c r="D29">
        <v>7.1479999999999997</v>
      </c>
      <c r="E29">
        <v>113.78</v>
      </c>
      <c r="F29">
        <v>185.434</v>
      </c>
      <c r="I29" s="3"/>
      <c r="J29" s="3"/>
      <c r="K29" s="16"/>
      <c r="L29" s="16"/>
      <c r="M29" s="4"/>
      <c r="N29" s="3"/>
      <c r="O29" s="3">
        <v>8.9999999999999993E-3</v>
      </c>
      <c r="P29" s="3">
        <v>21.38</v>
      </c>
      <c r="Q29" s="3">
        <v>855.13199999999995</v>
      </c>
      <c r="R29" s="3"/>
    </row>
    <row r="30" spans="1:19" x14ac:dyDescent="0.25">
      <c r="A30" t="s">
        <v>6</v>
      </c>
      <c r="D30">
        <v>1.484</v>
      </c>
      <c r="E30">
        <v>105.68</v>
      </c>
      <c r="F30">
        <v>181.25700000000001</v>
      </c>
      <c r="I30" s="27">
        <v>14</v>
      </c>
      <c r="J30" s="27" t="s">
        <v>25</v>
      </c>
      <c r="K30" s="28" t="s">
        <v>19</v>
      </c>
      <c r="L30" s="28" t="s">
        <v>26</v>
      </c>
      <c r="M30" s="9"/>
      <c r="N30" s="6">
        <v>1498</v>
      </c>
      <c r="O30" s="6">
        <v>21.469000000000001</v>
      </c>
      <c r="P30" s="6">
        <v>303.09399999999999</v>
      </c>
      <c r="Q30" s="6">
        <v>608.15300000000002</v>
      </c>
      <c r="R30" s="9" t="s">
        <v>40</v>
      </c>
    </row>
    <row r="31" spans="1:19" x14ac:dyDescent="0.25">
      <c r="A31" t="s">
        <v>7</v>
      </c>
      <c r="D31">
        <v>3.1659999999999999</v>
      </c>
      <c r="E31">
        <v>5.5670000000000002</v>
      </c>
      <c r="F31">
        <v>3.5510000000000002</v>
      </c>
      <c r="I31" s="5"/>
      <c r="J31" s="5"/>
      <c r="K31" s="17"/>
      <c r="L31" s="17"/>
      <c r="M31" s="8"/>
      <c r="N31" s="5"/>
      <c r="O31" s="5">
        <v>2.407</v>
      </c>
      <c r="P31" s="5">
        <v>4.8769999999999998</v>
      </c>
      <c r="Q31" s="5">
        <v>10.965</v>
      </c>
      <c r="R31" s="5"/>
    </row>
    <row r="32" spans="1:19" x14ac:dyDescent="0.25">
      <c r="A32" t="s">
        <v>8</v>
      </c>
      <c r="D32">
        <v>213.298</v>
      </c>
      <c r="E32">
        <v>5.2670000000000003</v>
      </c>
      <c r="F32">
        <v>1.9590000000000001</v>
      </c>
    </row>
    <row r="36" spans="1:6" x14ac:dyDescent="0.25">
      <c r="B36" t="s">
        <v>0</v>
      </c>
      <c r="C36" t="s">
        <v>1</v>
      </c>
      <c r="D36" t="s">
        <v>2</v>
      </c>
      <c r="E36" t="s">
        <v>3</v>
      </c>
      <c r="F36" t="s">
        <v>4</v>
      </c>
    </row>
    <row r="37" spans="1:6" x14ac:dyDescent="0.25">
      <c r="B37">
        <v>61</v>
      </c>
      <c r="C37" t="s">
        <v>11</v>
      </c>
      <c r="D37">
        <v>4.3999999999999997E-2</v>
      </c>
      <c r="E37">
        <v>1588.942</v>
      </c>
      <c r="F37">
        <v>2080.0970000000002</v>
      </c>
    </row>
    <row r="38" spans="1:6" x14ac:dyDescent="0.25">
      <c r="B38">
        <v>62</v>
      </c>
      <c r="C38" t="s">
        <v>11</v>
      </c>
      <c r="D38">
        <v>2.7E-2</v>
      </c>
      <c r="E38">
        <v>10.792</v>
      </c>
      <c r="F38">
        <v>2285.08</v>
      </c>
    </row>
    <row r="39" spans="1:6" x14ac:dyDescent="0.25">
      <c r="B39">
        <v>63</v>
      </c>
      <c r="C39" t="s">
        <v>11</v>
      </c>
      <c r="D39">
        <v>2.1999999999999999E-2</v>
      </c>
      <c r="E39">
        <v>0.17699999999999999</v>
      </c>
      <c r="F39">
        <v>93.734999999999999</v>
      </c>
    </row>
    <row r="40" spans="1:6" x14ac:dyDescent="0.25">
      <c r="B40">
        <v>64</v>
      </c>
      <c r="C40" t="s">
        <v>11</v>
      </c>
      <c r="D40">
        <v>2.1999999999999999E-2</v>
      </c>
      <c r="E40">
        <v>0.16200000000000001</v>
      </c>
      <c r="F40">
        <v>89.406999999999996</v>
      </c>
    </row>
    <row r="41" spans="1:6" x14ac:dyDescent="0.25">
      <c r="B41">
        <v>65</v>
      </c>
      <c r="C41" t="s">
        <v>11</v>
      </c>
      <c r="D41">
        <v>2.1999999999999999E-2</v>
      </c>
      <c r="E41">
        <v>0.161</v>
      </c>
      <c r="F41">
        <v>90.435000000000002</v>
      </c>
    </row>
    <row r="42" spans="1:6" x14ac:dyDescent="0.25">
      <c r="A42" t="s">
        <v>6</v>
      </c>
      <c r="D42">
        <v>2.7E-2</v>
      </c>
      <c r="E42">
        <v>320.04700000000003</v>
      </c>
      <c r="F42">
        <v>927.75099999999998</v>
      </c>
    </row>
    <row r="43" spans="1:6" x14ac:dyDescent="0.25">
      <c r="A43" t="s">
        <v>7</v>
      </c>
      <c r="D43">
        <v>0.01</v>
      </c>
      <c r="E43">
        <v>709.34900000000005</v>
      </c>
      <c r="F43">
        <v>1147.796</v>
      </c>
    </row>
    <row r="44" spans="1:6" x14ac:dyDescent="0.25">
      <c r="A44" t="s">
        <v>8</v>
      </c>
      <c r="D44">
        <v>35.314999999999998</v>
      </c>
      <c r="E44">
        <v>221.63900000000001</v>
      </c>
      <c r="F44">
        <v>123.718</v>
      </c>
    </row>
    <row r="48" spans="1:6" x14ac:dyDescent="0.25">
      <c r="B48" t="s">
        <v>0</v>
      </c>
      <c r="C48" t="s">
        <v>1</v>
      </c>
      <c r="D48" t="s">
        <v>2</v>
      </c>
      <c r="E48" t="s">
        <v>3</v>
      </c>
      <c r="F48" t="s">
        <v>4</v>
      </c>
    </row>
    <row r="49" spans="1:6" x14ac:dyDescent="0.25">
      <c r="B49">
        <v>81</v>
      </c>
      <c r="C49" t="s">
        <v>12</v>
      </c>
      <c r="D49">
        <v>5.3999999999999999E-2</v>
      </c>
      <c r="E49">
        <v>119.45399999999999</v>
      </c>
      <c r="F49">
        <v>2084.1469999999999</v>
      </c>
    </row>
    <row r="50" spans="1:6" x14ac:dyDescent="0.25">
      <c r="B50">
        <v>82</v>
      </c>
      <c r="C50" t="s">
        <v>12</v>
      </c>
      <c r="D50">
        <v>3.4000000000000002E-2</v>
      </c>
      <c r="E50">
        <v>70.840999999999994</v>
      </c>
      <c r="F50">
        <v>169.05799999999999</v>
      </c>
    </row>
    <row r="51" spans="1:6" x14ac:dyDescent="0.25">
      <c r="B51">
        <v>83</v>
      </c>
      <c r="C51" t="s">
        <v>12</v>
      </c>
      <c r="D51">
        <v>3.4000000000000002E-2</v>
      </c>
      <c r="E51">
        <v>71.774000000000001</v>
      </c>
      <c r="F51">
        <v>171.596</v>
      </c>
    </row>
    <row r="52" spans="1:6" x14ac:dyDescent="0.25">
      <c r="B52">
        <v>84</v>
      </c>
      <c r="C52" t="s">
        <v>12</v>
      </c>
      <c r="D52">
        <v>3.4000000000000002E-2</v>
      </c>
      <c r="E52">
        <v>70.450999999999993</v>
      </c>
      <c r="F52">
        <v>172.33500000000001</v>
      </c>
    </row>
    <row r="53" spans="1:6" x14ac:dyDescent="0.25">
      <c r="B53">
        <v>85</v>
      </c>
      <c r="C53" t="s">
        <v>12</v>
      </c>
      <c r="D53">
        <v>3.5000000000000003E-2</v>
      </c>
      <c r="E53">
        <v>73.885999999999996</v>
      </c>
      <c r="F53">
        <v>175.09299999999999</v>
      </c>
    </row>
    <row r="54" spans="1:6" x14ac:dyDescent="0.25">
      <c r="A54" t="s">
        <v>6</v>
      </c>
      <c r="D54">
        <v>3.7999999999999999E-2</v>
      </c>
      <c r="E54">
        <v>81.281000000000006</v>
      </c>
      <c r="F54">
        <v>554.44600000000003</v>
      </c>
    </row>
    <row r="55" spans="1:6" x14ac:dyDescent="0.25">
      <c r="A55" t="s">
        <v>7</v>
      </c>
      <c r="D55">
        <v>8.9999999999999993E-3</v>
      </c>
      <c r="E55">
        <v>21.38</v>
      </c>
      <c r="F55">
        <v>855.13199999999995</v>
      </c>
    </row>
    <row r="56" spans="1:6" x14ac:dyDescent="0.25">
      <c r="A56" t="s">
        <v>8</v>
      </c>
      <c r="D56">
        <v>22.466999999999999</v>
      </c>
      <c r="E56">
        <v>26.303999999999998</v>
      </c>
      <c r="F56">
        <v>154.232</v>
      </c>
    </row>
    <row r="60" spans="1:6" x14ac:dyDescent="0.25">
      <c r="B60" t="s">
        <v>0</v>
      </c>
      <c r="C60" t="s">
        <v>1</v>
      </c>
      <c r="D60" t="s">
        <v>2</v>
      </c>
      <c r="E60" t="s">
        <v>3</v>
      </c>
      <c r="F60" t="s">
        <v>4</v>
      </c>
    </row>
    <row r="61" spans="1:6" x14ac:dyDescent="0.25">
      <c r="B61">
        <v>86</v>
      </c>
      <c r="C61" t="s">
        <v>13</v>
      </c>
      <c r="D61">
        <v>25.495999999999999</v>
      </c>
      <c r="E61">
        <v>300.57900000000001</v>
      </c>
      <c r="F61">
        <v>602.79600000000005</v>
      </c>
    </row>
    <row r="62" spans="1:6" x14ac:dyDescent="0.25">
      <c r="B62">
        <v>87</v>
      </c>
      <c r="C62" t="s">
        <v>13</v>
      </c>
      <c r="D62">
        <v>21.334</v>
      </c>
      <c r="E62">
        <v>307.18400000000003</v>
      </c>
      <c r="F62">
        <v>598.88699999999994</v>
      </c>
    </row>
    <row r="63" spans="1:6" x14ac:dyDescent="0.25">
      <c r="B63">
        <v>88</v>
      </c>
      <c r="C63" t="s">
        <v>13</v>
      </c>
      <c r="D63">
        <v>20.741</v>
      </c>
      <c r="E63">
        <v>303.72399999999999</v>
      </c>
      <c r="F63">
        <v>600.41700000000003</v>
      </c>
    </row>
    <row r="64" spans="1:6" x14ac:dyDescent="0.25">
      <c r="B64">
        <v>89</v>
      </c>
      <c r="C64" t="s">
        <v>13</v>
      </c>
      <c r="D64">
        <v>19.050999999999998</v>
      </c>
      <c r="E64">
        <v>296.10500000000002</v>
      </c>
      <c r="F64">
        <v>624.64800000000002</v>
      </c>
    </row>
    <row r="65" spans="1:6" x14ac:dyDescent="0.25">
      <c r="B65">
        <v>90</v>
      </c>
      <c r="C65" t="s">
        <v>13</v>
      </c>
      <c r="D65">
        <v>20.724</v>
      </c>
      <c r="E65">
        <v>307.875</v>
      </c>
      <c r="F65">
        <v>614.01900000000001</v>
      </c>
    </row>
    <row r="66" spans="1:6" x14ac:dyDescent="0.25">
      <c r="A66" t="s">
        <v>6</v>
      </c>
      <c r="D66">
        <v>21.469000000000001</v>
      </c>
      <c r="E66">
        <v>303.09399999999999</v>
      </c>
      <c r="F66">
        <v>608.15300000000002</v>
      </c>
    </row>
    <row r="67" spans="1:6" x14ac:dyDescent="0.25">
      <c r="A67" t="s">
        <v>7</v>
      </c>
      <c r="D67">
        <v>2.407</v>
      </c>
      <c r="E67">
        <v>4.8769999999999998</v>
      </c>
      <c r="F67">
        <v>10.965</v>
      </c>
    </row>
    <row r="68" spans="1:6" x14ac:dyDescent="0.25">
      <c r="A68" t="s">
        <v>8</v>
      </c>
      <c r="D68">
        <v>11.209</v>
      </c>
      <c r="E68">
        <v>1.609</v>
      </c>
      <c r="F68">
        <v>1.8029999999999999</v>
      </c>
    </row>
  </sheetData>
  <hyperlinks>
    <hyperlink ref="S4" r:id="rId1"/>
  </hyperlinks>
  <pageMargins left="0.7" right="0.7" top="0.75" bottom="0.75" header="0.3" footer="0.3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/>
  </sheetViews>
  <sheetFormatPr defaultRowHeight="15" x14ac:dyDescent="0.25"/>
  <cols>
    <col min="1" max="1" width="28.5703125" bestFit="1" customWidth="1"/>
    <col min="4" max="4" width="18.7109375" bestFit="1" customWidth="1"/>
    <col min="5" max="5" width="19.140625" bestFit="1" customWidth="1"/>
    <col min="7" max="7" width="9.5703125" bestFit="1" customWidth="1"/>
  </cols>
  <sheetData>
    <row r="1" spans="1:7" ht="30" x14ac:dyDescent="0.25">
      <c r="A1" s="14" t="s">
        <v>58</v>
      </c>
      <c r="B1" s="19">
        <v>45108</v>
      </c>
    </row>
    <row r="2" spans="1:7" x14ac:dyDescent="0.25">
      <c r="A2" t="s">
        <v>43</v>
      </c>
    </row>
    <row r="3" spans="1:7" x14ac:dyDescent="0.25">
      <c r="A3" s="21" t="s">
        <v>57</v>
      </c>
    </row>
    <row r="4" spans="1:7" x14ac:dyDescent="0.25">
      <c r="A4" s="5" t="s">
        <v>42</v>
      </c>
      <c r="B4" s="8" t="s">
        <v>44</v>
      </c>
      <c r="C4" s="8" t="s">
        <v>46</v>
      </c>
      <c r="F4" t="s">
        <v>47</v>
      </c>
    </row>
    <row r="5" spans="1:7" x14ac:dyDescent="0.25">
      <c r="A5" s="11" t="s">
        <v>49</v>
      </c>
      <c r="B5" s="20"/>
      <c r="C5" s="20"/>
      <c r="F5" s="11" t="s">
        <v>49</v>
      </c>
      <c r="G5" s="2" t="s">
        <v>46</v>
      </c>
    </row>
    <row r="6" spans="1:7" x14ac:dyDescent="0.25">
      <c r="A6" s="20" t="s">
        <v>55</v>
      </c>
      <c r="B6" s="20">
        <v>0</v>
      </c>
      <c r="C6" s="22">
        <f>(B6*100)/$B$13</f>
        <v>0</v>
      </c>
      <c r="F6" t="s">
        <v>55</v>
      </c>
      <c r="G6" s="26">
        <v>0</v>
      </c>
    </row>
    <row r="7" spans="1:7" x14ac:dyDescent="0.25">
      <c r="A7" s="20" t="s">
        <v>50</v>
      </c>
      <c r="B7" s="20">
        <v>0.55000000000000004</v>
      </c>
      <c r="C7" s="22">
        <f t="shared" ref="C7:C11" si="0">(B7*100)/$B$13</f>
        <v>0.10999120070394369</v>
      </c>
      <c r="F7" t="s">
        <v>50</v>
      </c>
      <c r="G7" s="26">
        <v>0.10999120070394369</v>
      </c>
    </row>
    <row r="8" spans="1:7" x14ac:dyDescent="0.25">
      <c r="A8" s="20" t="s">
        <v>51</v>
      </c>
      <c r="B8" s="20">
        <v>436.41</v>
      </c>
      <c r="C8" s="22">
        <f t="shared" si="0"/>
        <v>87.275017998560116</v>
      </c>
      <c r="F8" t="s">
        <v>51</v>
      </c>
      <c r="G8" s="26">
        <v>87.275017998560116</v>
      </c>
    </row>
    <row r="9" spans="1:7" x14ac:dyDescent="0.25">
      <c r="A9" s="20" t="s">
        <v>52</v>
      </c>
      <c r="B9" s="20">
        <v>61.4</v>
      </c>
      <c r="C9" s="22">
        <f t="shared" si="0"/>
        <v>12.279017678585713</v>
      </c>
      <c r="F9" t="s">
        <v>52</v>
      </c>
      <c r="G9" s="26">
        <v>12.279017678585713</v>
      </c>
    </row>
    <row r="10" spans="1:7" x14ac:dyDescent="0.25">
      <c r="A10" s="20" t="s">
        <v>53</v>
      </c>
      <c r="B10" s="20">
        <v>1.66</v>
      </c>
      <c r="C10" s="22">
        <f t="shared" si="0"/>
        <v>0.33197344212463004</v>
      </c>
      <c r="D10" s="23" t="s">
        <v>48</v>
      </c>
      <c r="F10" t="s">
        <v>53</v>
      </c>
      <c r="G10" s="26">
        <v>0.33197344212463004</v>
      </c>
    </row>
    <row r="11" spans="1:7" x14ac:dyDescent="0.25">
      <c r="A11" s="20" t="s">
        <v>54</v>
      </c>
      <c r="B11" s="20">
        <v>0.02</v>
      </c>
      <c r="C11" s="22">
        <f t="shared" si="0"/>
        <v>3.999680025597952E-3</v>
      </c>
      <c r="F11" t="s">
        <v>54</v>
      </c>
      <c r="G11" s="26">
        <v>3.999680025597952E-3</v>
      </c>
    </row>
    <row r="12" spans="1:7" x14ac:dyDescent="0.25">
      <c r="A12" s="24" t="s">
        <v>56</v>
      </c>
      <c r="B12" s="24"/>
      <c r="C12" s="25"/>
      <c r="F12" t="s">
        <v>56</v>
      </c>
      <c r="G12" s="26">
        <v>0</v>
      </c>
    </row>
    <row r="13" spans="1:7" x14ac:dyDescent="0.25">
      <c r="A13" t="s">
        <v>45</v>
      </c>
      <c r="B13">
        <f>SUM(B6:B12)</f>
        <v>500.04</v>
      </c>
      <c r="C13">
        <f>SUM(C6:C12)</f>
        <v>100.00000000000001</v>
      </c>
      <c r="G13" s="2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3</vt:lpstr>
      <vt:lpstr>Sheet1</vt:lpstr>
      <vt:lpstr>material 10-14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PONTI Jessica (JRC-ISPRA)</cp:lastModifiedBy>
  <cp:lastPrinted>2024-04-22T13:18:21Z</cp:lastPrinted>
  <dcterms:created xsi:type="dcterms:W3CDTF">2023-03-21T08:23:29Z</dcterms:created>
  <dcterms:modified xsi:type="dcterms:W3CDTF">2024-12-10T11:02:14Z</dcterms:modified>
</cp:coreProperties>
</file>