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08" yWindow="-72" windowWidth="23256" windowHeight="9480"/>
  </bookViews>
  <sheets>
    <sheet name="Foglio1" sheetId="1" r:id="rId1"/>
    <sheet name="Charting" sheetId="2" r:id="rId2"/>
  </sheets>
  <calcPr calcId="145621"/>
</workbook>
</file>

<file path=xl/calcChain.xml><?xml version="1.0" encoding="utf-8"?>
<calcChain xmlns="http://schemas.openxmlformats.org/spreadsheetml/2006/main">
  <c r="L15" i="2" l="1"/>
  <c r="C28" i="2"/>
  <c r="D28" i="2"/>
  <c r="E28" i="2"/>
  <c r="F28" i="2"/>
  <c r="G28" i="2"/>
  <c r="H28" i="2"/>
  <c r="I28" i="2"/>
  <c r="J28" i="2"/>
  <c r="B28" i="2"/>
  <c r="C27" i="2"/>
  <c r="D27" i="2"/>
  <c r="E27" i="2"/>
  <c r="F27" i="2"/>
  <c r="G27" i="2"/>
  <c r="H27" i="2"/>
  <c r="I27" i="2"/>
  <c r="J27" i="2"/>
  <c r="B27" i="2"/>
  <c r="L17" i="2"/>
  <c r="L18" i="2"/>
  <c r="L19" i="2"/>
  <c r="L20" i="2"/>
  <c r="L21" i="2"/>
  <c r="L22" i="2"/>
  <c r="L23" i="2"/>
  <c r="L16" i="2"/>
  <c r="K6" i="2"/>
  <c r="K4" i="2" l="1"/>
  <c r="L3" i="2" l="1"/>
  <c r="L4" i="2"/>
  <c r="L5" i="2"/>
  <c r="L6" i="2"/>
  <c r="L7" i="2"/>
  <c r="L8" i="2"/>
  <c r="L9" i="2"/>
  <c r="L10" i="2"/>
  <c r="L2" i="2"/>
  <c r="K2" i="2"/>
  <c r="I143" i="1" l="1"/>
  <c r="J143" i="1" l="1"/>
  <c r="K143" i="1"/>
  <c r="L143" i="1"/>
  <c r="M143" i="1"/>
  <c r="N143" i="1"/>
  <c r="O143" i="1"/>
  <c r="P143" i="1"/>
  <c r="Q143" i="1"/>
</calcChain>
</file>

<file path=xl/sharedStrings.xml><?xml version="1.0" encoding="utf-8"?>
<sst xmlns="http://schemas.openxmlformats.org/spreadsheetml/2006/main" count="70" uniqueCount="36">
  <si>
    <t>user_Country</t>
  </si>
  <si>
    <t>user_Affiliation</t>
  </si>
  <si>
    <t>user_Age</t>
  </si>
  <si>
    <t>user_id</t>
  </si>
  <si>
    <t>date</t>
  </si>
  <si>
    <t>question</t>
  </si>
  <si>
    <t>subquestion</t>
  </si>
  <si>
    <t>labels</t>
  </si>
  <si>
    <t>No of responses</t>
  </si>
  <si>
    <t>explanation</t>
  </si>
  <si>
    <t>Unweighted scores</t>
  </si>
  <si>
    <t>Highest priority</t>
  </si>
  <si>
    <t>Priority 2</t>
  </si>
  <si>
    <t>Priority 3</t>
  </si>
  <si>
    <t>Priority 4</t>
  </si>
  <si>
    <t>Priority 5</t>
  </si>
  <si>
    <t>Priority 6</t>
  </si>
  <si>
    <t>Priority 7</t>
  </si>
  <si>
    <t>Priority 8</t>
  </si>
  <si>
    <t>Lowest priority</t>
  </si>
  <si>
    <t>Weighted by confidence</t>
  </si>
  <si>
    <t>Level of confidence in the \Funding priorities\" answer"</t>
  </si>
  <si>
    <t>Addressing optimization issues</t>
  </si>
  <si>
    <t>Increasing processing speed in specific applications</t>
  </si>
  <si>
    <t>Enhancing machine learning</t>
  </si>
  <si>
    <t>Simulating quantum systems</t>
  </si>
  <si>
    <t>Having the ability to control quantum systems</t>
  </si>
  <si>
    <t>Increasing energy efficiency of computing</t>
  </si>
  <si>
    <t>Simulating classical complex systems</t>
  </si>
  <si>
    <t>Attacking and defending data security</t>
  </si>
  <si>
    <t>Other (as optionally specified in the first column)</t>
  </si>
  <si>
    <t>Checksum</t>
  </si>
  <si>
    <t>Other</t>
  </si>
  <si>
    <t>Number of categories</t>
  </si>
  <si>
    <t>Exact text used in Foglio1</t>
  </si>
  <si>
    <t>Total of confidences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</si>
</sst>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quotePrefix="1"/>
    <xf numFmtId="0" fontId="0" fillId="0" borderId="0" xfId="0" applyFont="1"/>
    <xf numFmtId="2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D69B"/>
      <color rgb="FF006400"/>
      <color rgb="FF8BFF8B"/>
      <color rgb="FF479B47"/>
      <color rgb="FF8FA977"/>
      <color rgb="FF0000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Charting!$A$2</c:f>
              <c:strCache>
                <c:ptCount val="1"/>
                <c:pt idx="0">
                  <c:v>Highest priority</c:v>
                </c:pt>
              </c:strCache>
            </c:strRef>
          </c:tx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Charting!$B$2:$J$2</c:f>
              <c:numCache>
                <c:formatCode>0.0%</c:formatCode>
                <c:ptCount val="9"/>
                <c:pt idx="0">
                  <c:v>0.25619834710743805</c:v>
                </c:pt>
                <c:pt idx="1">
                  <c:v>7.43801652892562E-2</c:v>
                </c:pt>
                <c:pt idx="2">
                  <c:v>0.29752066115702469</c:v>
                </c:pt>
                <c:pt idx="3">
                  <c:v>0.12396694214876033</c:v>
                </c:pt>
                <c:pt idx="4">
                  <c:v>0.14049586776859505</c:v>
                </c:pt>
                <c:pt idx="5">
                  <c:v>4.9586776859504134E-2</c:v>
                </c:pt>
                <c:pt idx="6">
                  <c:v>2.4793388429752067E-2</c:v>
                </c:pt>
                <c:pt idx="7">
                  <c:v>2.4793388429752067E-2</c:v>
                </c:pt>
                <c:pt idx="8">
                  <c:v>8.2644628099173556E-3</c:v>
                </c:pt>
              </c:numCache>
            </c:numRef>
          </c:val>
        </c:ser>
        <c:ser>
          <c:idx val="1"/>
          <c:order val="1"/>
          <c:tx>
            <c:strRef>
              <c:f>Charting!$A$3</c:f>
              <c:strCache>
                <c:ptCount val="1"/>
                <c:pt idx="0">
                  <c:v>Priority 2</c:v>
                </c:pt>
              </c:strCache>
            </c:strRef>
          </c:tx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Charting!$B$3:$J$3</c:f>
              <c:numCache>
                <c:formatCode>0.0%</c:formatCode>
                <c:ptCount val="9"/>
                <c:pt idx="0">
                  <c:v>0.16528925619834711</c:v>
                </c:pt>
                <c:pt idx="1">
                  <c:v>0.25619834710743805</c:v>
                </c:pt>
                <c:pt idx="2">
                  <c:v>0.10743801652892562</c:v>
                </c:pt>
                <c:pt idx="3">
                  <c:v>0.13223140495867769</c:v>
                </c:pt>
                <c:pt idx="4">
                  <c:v>6.6115702479338845E-2</c:v>
                </c:pt>
                <c:pt idx="5">
                  <c:v>4.1322314049586778E-2</c:v>
                </c:pt>
                <c:pt idx="6">
                  <c:v>0.11570247933884298</c:v>
                </c:pt>
                <c:pt idx="7">
                  <c:v>8.2644628099173556E-2</c:v>
                </c:pt>
                <c:pt idx="8">
                  <c:v>3.3057851239669422E-2</c:v>
                </c:pt>
              </c:numCache>
            </c:numRef>
          </c:val>
        </c:ser>
        <c:ser>
          <c:idx val="2"/>
          <c:order val="2"/>
          <c:tx>
            <c:strRef>
              <c:f>Charting!$A$4</c:f>
              <c:strCache>
                <c:ptCount val="1"/>
                <c:pt idx="0">
                  <c:v>Priority 3</c:v>
                </c:pt>
              </c:strCache>
            </c:strRef>
          </c:tx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Charting!$B$4:$J$4</c:f>
              <c:numCache>
                <c:formatCode>0.0%</c:formatCode>
                <c:ptCount val="9"/>
                <c:pt idx="0">
                  <c:v>0.17355371900826447</c:v>
                </c:pt>
                <c:pt idx="1">
                  <c:v>0.24793388429752067</c:v>
                </c:pt>
                <c:pt idx="2">
                  <c:v>0.1487603305785124</c:v>
                </c:pt>
                <c:pt idx="3">
                  <c:v>4.1322314049586778E-2</c:v>
                </c:pt>
                <c:pt idx="4">
                  <c:v>5.7851239669421489E-2</c:v>
                </c:pt>
                <c:pt idx="5">
                  <c:v>0.15702479338842976</c:v>
                </c:pt>
                <c:pt idx="6">
                  <c:v>8.2644628099173556E-2</c:v>
                </c:pt>
                <c:pt idx="7">
                  <c:v>7.43801652892562E-2</c:v>
                </c:pt>
                <c:pt idx="8">
                  <c:v>1.6528925619834711E-2</c:v>
                </c:pt>
              </c:numCache>
            </c:numRef>
          </c:val>
        </c:ser>
        <c:ser>
          <c:idx val="3"/>
          <c:order val="3"/>
          <c:tx>
            <c:strRef>
              <c:f>Charting!$A$5</c:f>
              <c:strCache>
                <c:ptCount val="1"/>
                <c:pt idx="0">
                  <c:v>Priority 4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Charting!$B$5:$J$5</c:f>
              <c:numCache>
                <c:formatCode>0.0%</c:formatCode>
                <c:ptCount val="9"/>
                <c:pt idx="0">
                  <c:v>0.13223140495867769</c:v>
                </c:pt>
                <c:pt idx="1">
                  <c:v>0.1487603305785124</c:v>
                </c:pt>
                <c:pt idx="2">
                  <c:v>0.11570247933884298</c:v>
                </c:pt>
                <c:pt idx="3">
                  <c:v>9.0909090909090912E-2</c:v>
                </c:pt>
                <c:pt idx="4">
                  <c:v>5.7851239669421489E-2</c:v>
                </c:pt>
                <c:pt idx="5">
                  <c:v>0.13223140495867769</c:v>
                </c:pt>
                <c:pt idx="6">
                  <c:v>0.10743801652892562</c:v>
                </c:pt>
                <c:pt idx="7">
                  <c:v>0.20661157024793389</c:v>
                </c:pt>
                <c:pt idx="8">
                  <c:v>8.2644628099173556E-3</c:v>
                </c:pt>
              </c:numCache>
            </c:numRef>
          </c:val>
        </c:ser>
        <c:ser>
          <c:idx val="4"/>
          <c:order val="4"/>
          <c:tx>
            <c:strRef>
              <c:f>Charting!$A$6</c:f>
              <c:strCache>
                <c:ptCount val="1"/>
                <c:pt idx="0">
                  <c:v>Priority 5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</c:spPr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Charting!$B$6:$J$6</c:f>
              <c:numCache>
                <c:formatCode>0.0%</c:formatCode>
                <c:ptCount val="9"/>
                <c:pt idx="0">
                  <c:v>0.11570247933884298</c:v>
                </c:pt>
                <c:pt idx="1">
                  <c:v>8.2644628099173556E-2</c:v>
                </c:pt>
                <c:pt idx="2">
                  <c:v>8.2644628099173556E-2</c:v>
                </c:pt>
                <c:pt idx="3">
                  <c:v>0.27272727272727271</c:v>
                </c:pt>
                <c:pt idx="4">
                  <c:v>0.10743801652892562</c:v>
                </c:pt>
                <c:pt idx="5">
                  <c:v>9.9173553719008267E-2</c:v>
                </c:pt>
                <c:pt idx="6">
                  <c:v>6.6115702479338845E-2</c:v>
                </c:pt>
                <c:pt idx="7">
                  <c:v>0.13223140495867769</c:v>
                </c:pt>
                <c:pt idx="8">
                  <c:v>4.1322314049586778E-2</c:v>
                </c:pt>
              </c:numCache>
            </c:numRef>
          </c:val>
        </c:ser>
        <c:ser>
          <c:idx val="5"/>
          <c:order val="5"/>
          <c:tx>
            <c:strRef>
              <c:f>Charting!$A$7</c:f>
              <c:strCache>
                <c:ptCount val="1"/>
                <c:pt idx="0">
                  <c:v>Priority 6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Charting!$B$7:$J$7</c:f>
              <c:numCache>
                <c:formatCode>0.0%</c:formatCode>
                <c:ptCount val="9"/>
                <c:pt idx="0">
                  <c:v>8.2644628099173556E-2</c:v>
                </c:pt>
                <c:pt idx="1">
                  <c:v>9.0909090909090912E-2</c:v>
                </c:pt>
                <c:pt idx="2">
                  <c:v>0.14049586776859505</c:v>
                </c:pt>
                <c:pt idx="3">
                  <c:v>0.1487603305785124</c:v>
                </c:pt>
                <c:pt idx="4">
                  <c:v>0.13223140495867769</c:v>
                </c:pt>
                <c:pt idx="5">
                  <c:v>0.13223140495867769</c:v>
                </c:pt>
                <c:pt idx="6">
                  <c:v>9.0909090909090912E-2</c:v>
                </c:pt>
                <c:pt idx="7">
                  <c:v>0.18181818181818182</c:v>
                </c:pt>
              </c:numCache>
            </c:numRef>
          </c:val>
        </c:ser>
        <c:ser>
          <c:idx val="6"/>
          <c:order val="6"/>
          <c:tx>
            <c:strRef>
              <c:f>Charting!$A$8</c:f>
              <c:strCache>
                <c:ptCount val="1"/>
                <c:pt idx="0">
                  <c:v>Priority 7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Charting!$B$8:$J$8</c:f>
              <c:numCache>
                <c:formatCode>0.0%</c:formatCode>
                <c:ptCount val="9"/>
                <c:pt idx="0">
                  <c:v>2.4793388429752067E-2</c:v>
                </c:pt>
                <c:pt idx="1">
                  <c:v>6.6115702479338845E-2</c:v>
                </c:pt>
                <c:pt idx="2">
                  <c:v>4.1322314049586778E-2</c:v>
                </c:pt>
                <c:pt idx="3">
                  <c:v>0.11570247933884298</c:v>
                </c:pt>
                <c:pt idx="4">
                  <c:v>0.15702479338842976</c:v>
                </c:pt>
                <c:pt idx="5">
                  <c:v>0.29752066115702469</c:v>
                </c:pt>
                <c:pt idx="6">
                  <c:v>0.12396694214876033</c:v>
                </c:pt>
                <c:pt idx="7">
                  <c:v>0.17355371900826447</c:v>
                </c:pt>
              </c:numCache>
            </c:numRef>
          </c:val>
        </c:ser>
        <c:ser>
          <c:idx val="7"/>
          <c:order val="7"/>
          <c:tx>
            <c:strRef>
              <c:f>Charting!$A$9</c:f>
              <c:strCache>
                <c:ptCount val="1"/>
                <c:pt idx="0">
                  <c:v>Priority 8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Charting!$B$9:$J$9</c:f>
              <c:numCache>
                <c:formatCode>0.0%</c:formatCode>
                <c:ptCount val="9"/>
                <c:pt idx="0">
                  <c:v>2.4793388429752067E-2</c:v>
                </c:pt>
                <c:pt idx="1">
                  <c:v>2.4793388429752067E-2</c:v>
                </c:pt>
                <c:pt idx="2">
                  <c:v>6.6115702479338845E-2</c:v>
                </c:pt>
                <c:pt idx="3">
                  <c:v>7.43801652892562E-2</c:v>
                </c:pt>
                <c:pt idx="4">
                  <c:v>0.24793388429752067</c:v>
                </c:pt>
                <c:pt idx="5">
                  <c:v>6.6115702479338845E-2</c:v>
                </c:pt>
                <c:pt idx="6">
                  <c:v>0.30578512396694202</c:v>
                </c:pt>
                <c:pt idx="7">
                  <c:v>0.10743801652892562</c:v>
                </c:pt>
                <c:pt idx="8">
                  <c:v>8.2644628099173556E-2</c:v>
                </c:pt>
              </c:numCache>
            </c:numRef>
          </c:val>
        </c:ser>
        <c:ser>
          <c:idx val="8"/>
          <c:order val="8"/>
          <c:tx>
            <c:strRef>
              <c:f>Charting!$A$10</c:f>
              <c:strCache>
                <c:ptCount val="1"/>
                <c:pt idx="0">
                  <c:v>Lowest priority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cat>
            <c:strRef>
              <c:f>Charting!$B$1:$J$1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Charting!$B$10:$J$10</c:f>
              <c:numCache>
                <c:formatCode>0.0%</c:formatCode>
                <c:ptCount val="9"/>
                <c:pt idx="0">
                  <c:v>2.4793388429752067E-2</c:v>
                </c:pt>
                <c:pt idx="1">
                  <c:v>8.2644628099173556E-3</c:v>
                </c:pt>
                <c:pt idx="4">
                  <c:v>3.3057851239669422E-2</c:v>
                </c:pt>
                <c:pt idx="5">
                  <c:v>2.4793388429752067E-2</c:v>
                </c:pt>
                <c:pt idx="6">
                  <c:v>8.2644628099173556E-2</c:v>
                </c:pt>
                <c:pt idx="7">
                  <c:v>1.6528925619834711E-2</c:v>
                </c:pt>
                <c:pt idx="8">
                  <c:v>0.80991735537189902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749312"/>
        <c:axId val="51239680"/>
      </c:barChart>
      <c:catAx>
        <c:axId val="15674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300000"/>
          <a:lstStyle/>
          <a:p>
            <a:pPr>
              <a:defRPr/>
            </a:pPr>
            <a:endParaRPr lang="en-US"/>
          </a:p>
        </c:txPr>
        <c:crossAx val="51239680"/>
        <c:crosses val="autoZero"/>
        <c:auto val="1"/>
        <c:lblAlgn val="ctr"/>
        <c:lblOffset val="100"/>
        <c:noMultiLvlLbl val="0"/>
      </c:catAx>
      <c:valAx>
        <c:axId val="512396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Fraction of respondents 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56749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Charting!$A$15</c:f>
              <c:strCache>
                <c:ptCount val="1"/>
                <c:pt idx="0">
                  <c:v>Highest priority</c:v>
                </c:pt>
              </c:strCache>
            </c:strRef>
          </c:tx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Charting!$B$15:$J$15</c:f>
              <c:numCache>
                <c:formatCode>0.0%</c:formatCode>
                <c:ptCount val="9"/>
                <c:pt idx="0">
                  <c:v>0.22654910604947343</c:v>
                </c:pt>
                <c:pt idx="1">
                  <c:v>6.1351947097722272E-2</c:v>
                </c:pt>
                <c:pt idx="2">
                  <c:v>0.30259613029635074</c:v>
                </c:pt>
                <c:pt idx="3">
                  <c:v>0.14621601763409259</c:v>
                </c:pt>
                <c:pt idx="4">
                  <c:v>0.12858192505510657</c:v>
                </c:pt>
                <c:pt idx="5">
                  <c:v>6.1229488121479304E-2</c:v>
                </c:pt>
                <c:pt idx="6">
                  <c:v>2.9390154298310066E-2</c:v>
                </c:pt>
                <c:pt idx="7">
                  <c:v>3.4288513348028404E-2</c:v>
                </c:pt>
                <c:pt idx="8">
                  <c:v>9.7967180994366892E-3</c:v>
                </c:pt>
              </c:numCache>
            </c:numRef>
          </c:val>
        </c:ser>
        <c:ser>
          <c:idx val="1"/>
          <c:order val="1"/>
          <c:tx>
            <c:strRef>
              <c:f>Charting!$A$16</c:f>
              <c:strCache>
                <c:ptCount val="1"/>
                <c:pt idx="0">
                  <c:v>Priority 2</c:v>
                </c:pt>
              </c:strCache>
            </c:strRef>
          </c:tx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Charting!$B$16:$J$16</c:f>
              <c:numCache>
                <c:formatCode>0.0%</c:formatCode>
                <c:ptCount val="9"/>
                <c:pt idx="0">
                  <c:v>0.14707323046779328</c:v>
                </c:pt>
                <c:pt idx="1">
                  <c:v>0.2523879500367377</c:v>
                </c:pt>
                <c:pt idx="2">
                  <c:v>0.13225569434239529</c:v>
                </c:pt>
                <c:pt idx="3">
                  <c:v>0.11511143766838106</c:v>
                </c:pt>
                <c:pt idx="4">
                  <c:v>7.580210629439138E-2</c:v>
                </c:pt>
                <c:pt idx="5">
                  <c:v>5.0208180259613037E-2</c:v>
                </c:pt>
                <c:pt idx="6">
                  <c:v>9.4905706588292935E-2</c:v>
                </c:pt>
                <c:pt idx="7">
                  <c:v>9.306882194464855E-2</c:v>
                </c:pt>
                <c:pt idx="8">
                  <c:v>3.918687239774675E-2</c:v>
                </c:pt>
              </c:numCache>
            </c:numRef>
          </c:val>
        </c:ser>
        <c:ser>
          <c:idx val="2"/>
          <c:order val="2"/>
          <c:tx>
            <c:strRef>
              <c:f>Charting!$A$17</c:f>
              <c:strCache>
                <c:ptCount val="1"/>
                <c:pt idx="0">
                  <c:v>Priority 3</c:v>
                </c:pt>
              </c:strCache>
            </c:strRef>
          </c:tx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Charting!$B$17:$J$17</c:f>
              <c:numCache>
                <c:formatCode>0.0%</c:formatCode>
                <c:ptCount val="9"/>
                <c:pt idx="0">
                  <c:v>0.21430320842517758</c:v>
                </c:pt>
                <c:pt idx="1">
                  <c:v>0.21920156747489591</c:v>
                </c:pt>
                <c:pt idx="2">
                  <c:v>0.14266470732304679</c:v>
                </c:pt>
                <c:pt idx="3">
                  <c:v>3.9186872397746757E-2</c:v>
                </c:pt>
                <c:pt idx="4">
                  <c:v>5.7800636786676469E-2</c:v>
                </c:pt>
                <c:pt idx="5">
                  <c:v>0.1554004408523145</c:v>
                </c:pt>
                <c:pt idx="6">
                  <c:v>6.6127847171197657E-2</c:v>
                </c:pt>
                <c:pt idx="7">
                  <c:v>8.4496693607641449E-2</c:v>
                </c:pt>
                <c:pt idx="8">
                  <c:v>2.0818025961302965E-2</c:v>
                </c:pt>
              </c:numCache>
            </c:numRef>
          </c:val>
        </c:ser>
        <c:ser>
          <c:idx val="3"/>
          <c:order val="3"/>
          <c:tx>
            <c:strRef>
              <c:f>Charting!$A$18</c:f>
              <c:strCache>
                <c:ptCount val="1"/>
                <c:pt idx="0">
                  <c:v>Priority 4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Charting!$B$18:$J$18</c:f>
              <c:numCache>
                <c:formatCode>0.0%</c:formatCode>
                <c:ptCount val="9"/>
                <c:pt idx="0">
                  <c:v>0.14450159196669116</c:v>
                </c:pt>
                <c:pt idx="1">
                  <c:v>0.16654420769042369</c:v>
                </c:pt>
                <c:pt idx="2">
                  <c:v>0.12417340191036004</c:v>
                </c:pt>
                <c:pt idx="3">
                  <c:v>8.633357825128582E-2</c:v>
                </c:pt>
                <c:pt idx="4">
                  <c:v>5.8780308596620132E-2</c:v>
                </c:pt>
                <c:pt idx="5">
                  <c:v>0.12858192505510654</c:v>
                </c:pt>
                <c:pt idx="6">
                  <c:v>9.184423218221896E-2</c:v>
                </c:pt>
                <c:pt idx="7">
                  <c:v>0.189444036247857</c:v>
                </c:pt>
                <c:pt idx="8">
                  <c:v>9.7967180994366892E-3</c:v>
                </c:pt>
              </c:numCache>
            </c:numRef>
          </c:val>
        </c:ser>
        <c:ser>
          <c:idx val="4"/>
          <c:order val="4"/>
          <c:tx>
            <c:strRef>
              <c:f>Charting!$A$19</c:f>
              <c:strCache>
                <c:ptCount val="1"/>
                <c:pt idx="0">
                  <c:v>Priority 5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</c:spPr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Charting!$B$19:$J$19</c:f>
              <c:numCache>
                <c:formatCode>0.0%</c:formatCode>
                <c:ptCount val="9"/>
                <c:pt idx="0">
                  <c:v>9.6742591231937292E-2</c:v>
                </c:pt>
                <c:pt idx="1">
                  <c:v>8.143521920156746E-2</c:v>
                </c:pt>
                <c:pt idx="2">
                  <c:v>7.5924565270634348E-2</c:v>
                </c:pt>
                <c:pt idx="3">
                  <c:v>0.27014450159196668</c:v>
                </c:pt>
                <c:pt idx="4">
                  <c:v>0.11756061719324028</c:v>
                </c:pt>
                <c:pt idx="5">
                  <c:v>0.11400930688219446</c:v>
                </c:pt>
                <c:pt idx="6">
                  <c:v>7.3475385745775168E-2</c:v>
                </c:pt>
                <c:pt idx="7">
                  <c:v>0.12294881214793046</c:v>
                </c:pt>
                <c:pt idx="8">
                  <c:v>4.7759000734753851E-2</c:v>
                </c:pt>
              </c:numCache>
            </c:numRef>
          </c:val>
        </c:ser>
        <c:ser>
          <c:idx val="5"/>
          <c:order val="5"/>
          <c:tx>
            <c:strRef>
              <c:f>Charting!$A$20</c:f>
              <c:strCache>
                <c:ptCount val="1"/>
                <c:pt idx="0">
                  <c:v>Priority 6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Charting!$B$20:$J$20</c:f>
              <c:numCache>
                <c:formatCode>0.0%</c:formatCode>
                <c:ptCount val="9"/>
                <c:pt idx="0">
                  <c:v>9.1231937301004165E-2</c:v>
                </c:pt>
                <c:pt idx="1">
                  <c:v>9.6742591231937305E-2</c:v>
                </c:pt>
                <c:pt idx="2">
                  <c:v>0.11707078128826845</c:v>
                </c:pt>
                <c:pt idx="3">
                  <c:v>0.15368601518491307</c:v>
                </c:pt>
                <c:pt idx="4">
                  <c:v>0.13286798922361009</c:v>
                </c:pt>
                <c:pt idx="5">
                  <c:v>0.1310311045799657</c:v>
                </c:pt>
                <c:pt idx="6">
                  <c:v>9.306882194464855E-2</c:v>
                </c:pt>
                <c:pt idx="7">
                  <c:v>0.18430075924565273</c:v>
                </c:pt>
              </c:numCache>
            </c:numRef>
          </c:val>
        </c:ser>
        <c:ser>
          <c:idx val="6"/>
          <c:order val="6"/>
          <c:tx>
            <c:strRef>
              <c:f>Charting!$A$21</c:f>
              <c:strCache>
                <c:ptCount val="1"/>
                <c:pt idx="0">
                  <c:v>Priority 7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Charting!$B$21:$J$21</c:f>
              <c:numCache>
                <c:formatCode>0.0%</c:formatCode>
                <c:ptCount val="9"/>
                <c:pt idx="0">
                  <c:v>2.3267205486162137E-2</c:v>
                </c:pt>
                <c:pt idx="1">
                  <c:v>8.0822924320352679E-2</c:v>
                </c:pt>
                <c:pt idx="2">
                  <c:v>3.5513103110458001E-2</c:v>
                </c:pt>
                <c:pt idx="3">
                  <c:v>0.12931667891256429</c:v>
                </c:pt>
                <c:pt idx="4">
                  <c:v>0.15735978447220181</c:v>
                </c:pt>
                <c:pt idx="5">
                  <c:v>0.2762674504041146</c:v>
                </c:pt>
                <c:pt idx="6">
                  <c:v>0.13580700465344112</c:v>
                </c:pt>
                <c:pt idx="7">
                  <c:v>0.16164584864070533</c:v>
                </c:pt>
              </c:numCache>
            </c:numRef>
          </c:val>
        </c:ser>
        <c:ser>
          <c:idx val="7"/>
          <c:order val="7"/>
          <c:tx>
            <c:strRef>
              <c:f>Charting!$A$22</c:f>
              <c:strCache>
                <c:ptCount val="1"/>
                <c:pt idx="0">
                  <c:v>Priority 8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Charting!$B$22:$J$22</c:f>
              <c:numCache>
                <c:formatCode>0.0%</c:formatCode>
                <c:ptCount val="9"/>
                <c:pt idx="0">
                  <c:v>3.0614744060739649E-2</c:v>
                </c:pt>
                <c:pt idx="1">
                  <c:v>2.9267695322067112E-2</c:v>
                </c:pt>
                <c:pt idx="2">
                  <c:v>6.9801616458486412E-2</c:v>
                </c:pt>
                <c:pt idx="3">
                  <c:v>6.0004898359049708E-2</c:v>
                </c:pt>
                <c:pt idx="4">
                  <c:v>0.22838599069311782</c:v>
                </c:pt>
                <c:pt idx="5">
                  <c:v>5.5106539309331369E-2</c:v>
                </c:pt>
                <c:pt idx="6">
                  <c:v>0.32721038452118539</c:v>
                </c:pt>
                <c:pt idx="7">
                  <c:v>0.11021307861866275</c:v>
                </c:pt>
                <c:pt idx="8">
                  <c:v>8.939505265735978E-2</c:v>
                </c:pt>
              </c:numCache>
            </c:numRef>
          </c:val>
        </c:ser>
        <c:ser>
          <c:idx val="8"/>
          <c:order val="8"/>
          <c:tx>
            <c:strRef>
              <c:f>Charting!$A$23</c:f>
              <c:strCache>
                <c:ptCount val="1"/>
                <c:pt idx="0">
                  <c:v>Lowest priority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cat>
            <c:strRef>
              <c:f>Charting!$B$14:$J$14</c:f>
              <c:strCache>
                <c:ptCount val="9"/>
                <c:pt idx="0">
                  <c:v>Addressing optimization issues</c:v>
                </c:pt>
                <c:pt idx="1">
                  <c:v>Increasing processing speed in specific applications</c:v>
                </c:pt>
                <c:pt idx="2">
                  <c:v>Simulating quantum systems</c:v>
                </c:pt>
                <c:pt idx="3">
                  <c:v>Having the ability to control quantum systems</c:v>
                </c:pt>
                <c:pt idx="4">
                  <c:v>Attacking and defending data security</c:v>
                </c:pt>
                <c:pt idx="5">
                  <c:v>Enhancing machine learning</c:v>
                </c:pt>
                <c:pt idx="6">
                  <c:v>Increasing energy efficiency of computing</c:v>
                </c:pt>
                <c:pt idx="7">
                  <c:v>Simulating classical complex systems</c:v>
                </c:pt>
                <c:pt idx="8">
                  <c:v>Other</c:v>
                </c:pt>
              </c:strCache>
            </c:strRef>
          </c:cat>
          <c:val>
            <c:numRef>
              <c:f>Charting!$B$23:$J$23</c:f>
              <c:numCache>
                <c:formatCode>0.0%</c:formatCode>
                <c:ptCount val="9"/>
                <c:pt idx="0">
                  <c:v>2.5716385011021307E-2</c:v>
                </c:pt>
                <c:pt idx="1">
                  <c:v>1.224589762429586E-2</c:v>
                </c:pt>
                <c:pt idx="4">
                  <c:v>4.2860641685035512E-2</c:v>
                </c:pt>
                <c:pt idx="5">
                  <c:v>2.8165564535880479E-2</c:v>
                </c:pt>
                <c:pt idx="6">
                  <c:v>8.8170462894930204E-2</c:v>
                </c:pt>
                <c:pt idx="7">
                  <c:v>1.9593436198873378E-2</c:v>
                </c:pt>
                <c:pt idx="8">
                  <c:v>0.78324761204996352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197312"/>
        <c:axId val="51152000"/>
      </c:barChart>
      <c:catAx>
        <c:axId val="157197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300000"/>
          <a:lstStyle/>
          <a:p>
            <a:pPr>
              <a:defRPr/>
            </a:pPr>
            <a:endParaRPr lang="en-US"/>
          </a:p>
        </c:txPr>
        <c:crossAx val="51152000"/>
        <c:crosses val="autoZero"/>
        <c:auto val="1"/>
        <c:lblAlgn val="ctr"/>
        <c:lblOffset val="100"/>
        <c:noMultiLvlLbl val="0"/>
      </c:catAx>
      <c:valAx>
        <c:axId val="511520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Fraction of respondents, weighted by confidence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57197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868680</xdr:colOff>
      <xdr:row>5</xdr:row>
      <xdr:rowOff>73192</xdr:rowOff>
    </xdr:from>
    <xdr:to>
      <xdr:col>10</xdr:col>
      <xdr:colOff>720291</xdr:colOff>
      <xdr:row>54</xdr:row>
      <xdr:rowOff>61000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545432</xdr:colOff>
      <xdr:row>7</xdr:row>
      <xdr:rowOff>82817</xdr:rowOff>
    </xdr:from>
    <xdr:to>
      <xdr:col>15</xdr:col>
      <xdr:colOff>306806</xdr:colOff>
      <xdr:row>56</xdr:row>
      <xdr:rowOff>70625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3"/>
  <sheetViews>
    <sheetView tabSelected="1" zoomScale="91" zoomScaleNormal="91" workbookViewId="0">
      <selection activeCell="D13" sqref="D13"/>
    </sheetView>
  </sheetViews>
  <sheetFormatPr defaultColWidth="11.5546875" defaultRowHeight="13.2" x14ac:dyDescent="0.25"/>
  <cols>
    <col min="1" max="1" width="10.109375" customWidth="1"/>
    <col min="2" max="2" width="14.109375" customWidth="1"/>
    <col min="3" max="3" width="4.5546875" customWidth="1"/>
    <col min="4" max="4" width="25.6640625" customWidth="1"/>
    <col min="5" max="5" width="17" customWidth="1"/>
    <col min="6" max="6" width="4" customWidth="1"/>
    <col min="7" max="7" width="3.77734375" customWidth="1"/>
    <col min="8" max="8" width="17.77734375" customWidth="1"/>
    <col min="9" max="9" width="13.88671875" customWidth="1"/>
    <col min="10" max="14" width="7.44140625" customWidth="1"/>
    <col min="15" max="38" width="11.5546875" customWidth="1"/>
    <col min="39" max="39" width="12.5546875" customWidth="1"/>
    <col min="40" max="40" width="25.44140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>
        <v>0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Q1">
        <v>8</v>
      </c>
      <c r="R1" t="s">
        <v>9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21</v>
      </c>
      <c r="Y1" t="s">
        <v>9</v>
      </c>
    </row>
    <row r="2" spans="1:25" x14ac:dyDescent="0.25">
      <c r="T2" s="5"/>
    </row>
    <row r="3" spans="1:25" x14ac:dyDescent="0.25">
      <c r="T3" s="5"/>
    </row>
    <row r="4" spans="1:25" x14ac:dyDescent="0.25">
      <c r="T4" s="5"/>
    </row>
    <row r="5" spans="1:25" x14ac:dyDescent="0.25">
      <c r="T5" s="5"/>
    </row>
    <row r="6" spans="1:25" x14ac:dyDescent="0.25">
      <c r="T6" s="5"/>
    </row>
    <row r="7" spans="1:25" x14ac:dyDescent="0.25">
      <c r="T7" s="5"/>
    </row>
    <row r="8" spans="1:25" x14ac:dyDescent="0.25">
      <c r="T8" s="5"/>
    </row>
    <row r="9" spans="1:25" x14ac:dyDescent="0.25">
      <c r="T9" s="5"/>
    </row>
    <row r="10" spans="1:25" x14ac:dyDescent="0.25">
      <c r="T10" s="5"/>
    </row>
    <row r="11" spans="1:25" x14ac:dyDescent="0.25">
      <c r="T11" s="5"/>
    </row>
    <row r="12" spans="1:25" x14ac:dyDescent="0.25">
      <c r="T12" s="5"/>
    </row>
    <row r="13" spans="1:25" x14ac:dyDescent="0.25">
      <c r="T13" s="5"/>
    </row>
    <row r="14" spans="1:25" x14ac:dyDescent="0.25">
      <c r="T14" s="5"/>
    </row>
    <row r="15" spans="1:25" x14ac:dyDescent="0.25">
      <c r="T15" s="5"/>
    </row>
    <row r="16" spans="1:25" x14ac:dyDescent="0.25">
      <c r="T16" s="5"/>
    </row>
    <row r="17" spans="20:20" x14ac:dyDescent="0.25">
      <c r="T17" s="5"/>
    </row>
    <row r="18" spans="20:20" x14ac:dyDescent="0.25">
      <c r="T18" s="5"/>
    </row>
    <row r="19" spans="20:20" x14ac:dyDescent="0.25">
      <c r="T19" s="5"/>
    </row>
    <row r="20" spans="20:20" x14ac:dyDescent="0.25">
      <c r="T20" s="5"/>
    </row>
    <row r="21" spans="20:20" x14ac:dyDescent="0.25">
      <c r="T21" s="5"/>
    </row>
    <row r="22" spans="20:20" x14ac:dyDescent="0.25">
      <c r="T22" s="5"/>
    </row>
    <row r="23" spans="20:20" x14ac:dyDescent="0.25">
      <c r="T23" s="5"/>
    </row>
    <row r="24" spans="20:20" x14ac:dyDescent="0.25">
      <c r="T24" s="5"/>
    </row>
    <row r="25" spans="20:20" x14ac:dyDescent="0.25">
      <c r="T25" s="5"/>
    </row>
    <row r="26" spans="20:20" x14ac:dyDescent="0.25">
      <c r="T26" s="5"/>
    </row>
    <row r="27" spans="20:20" x14ac:dyDescent="0.25">
      <c r="T27" s="5"/>
    </row>
    <row r="28" spans="20:20" x14ac:dyDescent="0.25">
      <c r="T28" s="5"/>
    </row>
    <row r="29" spans="20:20" x14ac:dyDescent="0.25">
      <c r="T29" s="5"/>
    </row>
    <row r="30" spans="20:20" x14ac:dyDescent="0.25">
      <c r="T30" s="5"/>
    </row>
    <row r="31" spans="20:20" x14ac:dyDescent="0.25">
      <c r="T31" s="5"/>
    </row>
    <row r="32" spans="20:20" x14ac:dyDescent="0.25">
      <c r="T32" s="5"/>
    </row>
    <row r="33" spans="19:20" x14ac:dyDescent="0.25">
      <c r="T33" s="5"/>
    </row>
    <row r="34" spans="19:20" x14ac:dyDescent="0.25">
      <c r="T34" s="5"/>
    </row>
    <row r="35" spans="19:20" x14ac:dyDescent="0.25">
      <c r="T35" s="5"/>
    </row>
    <row r="36" spans="19:20" x14ac:dyDescent="0.25">
      <c r="T36" s="5"/>
    </row>
    <row r="37" spans="19:20" x14ac:dyDescent="0.25">
      <c r="T37" s="5"/>
    </row>
    <row r="38" spans="19:20" x14ac:dyDescent="0.25">
      <c r="T38" s="5"/>
    </row>
    <row r="39" spans="19:20" x14ac:dyDescent="0.25">
      <c r="T39" s="5"/>
    </row>
    <row r="40" spans="19:20" x14ac:dyDescent="0.25">
      <c r="T40" s="5"/>
    </row>
    <row r="41" spans="19:20" x14ac:dyDescent="0.25">
      <c r="T41" s="5"/>
    </row>
    <row r="42" spans="19:20" x14ac:dyDescent="0.25">
      <c r="T42" s="5"/>
    </row>
    <row r="43" spans="19:20" x14ac:dyDescent="0.25">
      <c r="T43" s="5"/>
    </row>
    <row r="44" spans="19:20" x14ac:dyDescent="0.25">
      <c r="T44" s="5"/>
    </row>
    <row r="45" spans="19:20" x14ac:dyDescent="0.25">
      <c r="S45" s="2"/>
      <c r="T45" s="5"/>
    </row>
    <row r="46" spans="19:20" x14ac:dyDescent="0.25">
      <c r="T46" s="5"/>
    </row>
    <row r="47" spans="19:20" x14ac:dyDescent="0.25">
      <c r="S47" s="2"/>
      <c r="T47" s="5"/>
    </row>
    <row r="48" spans="19:20" x14ac:dyDescent="0.25">
      <c r="S48" s="2"/>
      <c r="T48" s="5"/>
    </row>
    <row r="49" spans="20:20" x14ac:dyDescent="0.25">
      <c r="T49" s="5"/>
    </row>
    <row r="50" spans="20:20" x14ac:dyDescent="0.25">
      <c r="T50" s="5"/>
    </row>
    <row r="51" spans="20:20" x14ac:dyDescent="0.25">
      <c r="T51" s="5"/>
    </row>
    <row r="52" spans="20:20" x14ac:dyDescent="0.25">
      <c r="T52" s="5"/>
    </row>
    <row r="53" spans="20:20" x14ac:dyDescent="0.25">
      <c r="T53" s="5"/>
    </row>
    <row r="54" spans="20:20" x14ac:dyDescent="0.25">
      <c r="T54" s="5"/>
    </row>
    <row r="55" spans="20:20" x14ac:dyDescent="0.25">
      <c r="T55" s="5"/>
    </row>
    <row r="56" spans="20:20" x14ac:dyDescent="0.25">
      <c r="T56" s="5"/>
    </row>
    <row r="57" spans="20:20" x14ac:dyDescent="0.25">
      <c r="T57" s="5"/>
    </row>
    <row r="58" spans="20:20" x14ac:dyDescent="0.25">
      <c r="T58" s="5"/>
    </row>
    <row r="59" spans="20:20" x14ac:dyDescent="0.25">
      <c r="T59" s="5"/>
    </row>
    <row r="60" spans="20:20" x14ac:dyDescent="0.25">
      <c r="T60" s="5"/>
    </row>
    <row r="61" spans="20:20" x14ac:dyDescent="0.25">
      <c r="T61" s="5"/>
    </row>
    <row r="62" spans="20:20" x14ac:dyDescent="0.25">
      <c r="T62" s="5"/>
    </row>
    <row r="63" spans="20:20" x14ac:dyDescent="0.25">
      <c r="T63" s="5"/>
    </row>
    <row r="64" spans="20:20" x14ac:dyDescent="0.25">
      <c r="T64" s="5"/>
    </row>
    <row r="65" spans="20:20" x14ac:dyDescent="0.25">
      <c r="T65" s="5"/>
    </row>
    <row r="66" spans="20:20" x14ac:dyDescent="0.25">
      <c r="T66" s="5"/>
    </row>
    <row r="67" spans="20:20" x14ac:dyDescent="0.25">
      <c r="T67" s="5"/>
    </row>
    <row r="68" spans="20:20" x14ac:dyDescent="0.25">
      <c r="T68" s="5"/>
    </row>
    <row r="69" spans="20:20" x14ac:dyDescent="0.25">
      <c r="T69" s="5"/>
    </row>
    <row r="70" spans="20:20" x14ac:dyDescent="0.25">
      <c r="T70" s="5"/>
    </row>
    <row r="71" spans="20:20" x14ac:dyDescent="0.25">
      <c r="T71" s="5"/>
    </row>
    <row r="72" spans="20:20" x14ac:dyDescent="0.25">
      <c r="T72" s="5"/>
    </row>
    <row r="73" spans="20:20" x14ac:dyDescent="0.25">
      <c r="T73" s="5"/>
    </row>
    <row r="74" spans="20:20" x14ac:dyDescent="0.25">
      <c r="T74" s="5"/>
    </row>
    <row r="75" spans="20:20" x14ac:dyDescent="0.25">
      <c r="T75" s="5"/>
    </row>
    <row r="76" spans="20:20" x14ac:dyDescent="0.25">
      <c r="T76" s="5"/>
    </row>
    <row r="77" spans="20:20" x14ac:dyDescent="0.25">
      <c r="T77" s="5"/>
    </row>
    <row r="78" spans="20:20" x14ac:dyDescent="0.25">
      <c r="T78" s="5"/>
    </row>
    <row r="79" spans="20:20" x14ac:dyDescent="0.25">
      <c r="T79" s="5"/>
    </row>
    <row r="80" spans="20:20" x14ac:dyDescent="0.25">
      <c r="T80" s="5"/>
    </row>
    <row r="81" spans="19:20" x14ac:dyDescent="0.25">
      <c r="T81" s="5"/>
    </row>
    <row r="82" spans="19:20" x14ac:dyDescent="0.25">
      <c r="T82" s="5"/>
    </row>
    <row r="84" spans="19:20" x14ac:dyDescent="0.25">
      <c r="T84" s="5"/>
    </row>
    <row r="85" spans="19:20" x14ac:dyDescent="0.25">
      <c r="T85" s="5"/>
    </row>
    <row r="86" spans="19:20" x14ac:dyDescent="0.25">
      <c r="T86" s="5"/>
    </row>
    <row r="87" spans="19:20" x14ac:dyDescent="0.25">
      <c r="T87" s="5"/>
    </row>
    <row r="88" spans="19:20" x14ac:dyDescent="0.25">
      <c r="T88" s="5"/>
    </row>
    <row r="89" spans="19:20" x14ac:dyDescent="0.25">
      <c r="T89" s="5"/>
    </row>
    <row r="90" spans="19:20" x14ac:dyDescent="0.25">
      <c r="S90" s="2"/>
      <c r="T90" s="5"/>
    </row>
    <row r="91" spans="19:20" x14ac:dyDescent="0.25">
      <c r="T91" s="5"/>
    </row>
    <row r="92" spans="19:20" x14ac:dyDescent="0.25">
      <c r="T92" s="5"/>
    </row>
    <row r="93" spans="19:20" x14ac:dyDescent="0.25">
      <c r="T93" s="5"/>
    </row>
    <row r="94" spans="19:20" x14ac:dyDescent="0.25">
      <c r="T94" s="5"/>
    </row>
    <row r="95" spans="19:20" x14ac:dyDescent="0.25">
      <c r="T95" s="5"/>
    </row>
    <row r="96" spans="19:20" x14ac:dyDescent="0.25">
      <c r="T96" s="5"/>
    </row>
    <row r="97" spans="4:20" x14ac:dyDescent="0.25">
      <c r="T97" s="5"/>
    </row>
    <row r="98" spans="4:20" x14ac:dyDescent="0.25">
      <c r="T98" s="5"/>
    </row>
    <row r="99" spans="4:20" x14ac:dyDescent="0.25">
      <c r="T99" s="5"/>
    </row>
    <row r="100" spans="4:20" x14ac:dyDescent="0.25">
      <c r="T100" s="5"/>
    </row>
    <row r="101" spans="4:20" x14ac:dyDescent="0.25">
      <c r="T101" s="5"/>
    </row>
    <row r="102" spans="4:20" x14ac:dyDescent="0.25">
      <c r="T102" s="5"/>
    </row>
    <row r="103" spans="4:20" x14ac:dyDescent="0.25">
      <c r="T103" s="5"/>
    </row>
    <row r="104" spans="4:20" x14ac:dyDescent="0.25">
      <c r="T104" s="5"/>
    </row>
    <row r="105" spans="4:20" x14ac:dyDescent="0.25">
      <c r="D105" s="4"/>
      <c r="E105" s="4"/>
      <c r="F105" s="4"/>
      <c r="G105" s="4"/>
      <c r="H105" s="4"/>
      <c r="I105" s="4"/>
      <c r="T105" s="5"/>
    </row>
    <row r="106" spans="4:20" x14ac:dyDescent="0.25">
      <c r="D106" s="4"/>
      <c r="E106" s="4"/>
      <c r="F106" s="4"/>
      <c r="G106" s="4"/>
      <c r="H106" s="4"/>
      <c r="I106" s="4"/>
      <c r="T106" s="5"/>
    </row>
    <row r="107" spans="4:20" x14ac:dyDescent="0.25">
      <c r="D107" s="4"/>
      <c r="E107" s="4"/>
      <c r="F107" s="4"/>
      <c r="G107" s="4"/>
      <c r="H107" s="4"/>
      <c r="I107" s="4"/>
      <c r="T107" s="5"/>
    </row>
    <row r="108" spans="4:20" x14ac:dyDescent="0.25">
      <c r="D108" s="4"/>
      <c r="E108" s="4"/>
      <c r="F108" s="4"/>
      <c r="G108" s="4"/>
      <c r="H108" s="4"/>
      <c r="I108" s="4"/>
      <c r="T108" s="5"/>
    </row>
    <row r="109" spans="4:20" x14ac:dyDescent="0.25">
      <c r="D109" s="4"/>
      <c r="E109" s="4"/>
      <c r="F109" s="4"/>
      <c r="G109" s="4"/>
      <c r="H109" s="4"/>
      <c r="I109" s="4"/>
      <c r="O109" s="4"/>
      <c r="T109" s="5"/>
    </row>
    <row r="110" spans="4:20" x14ac:dyDescent="0.25">
      <c r="D110" s="4"/>
      <c r="E110" s="4"/>
      <c r="F110" s="4"/>
      <c r="G110" s="4"/>
      <c r="H110" s="4"/>
      <c r="I110" s="4"/>
      <c r="O110" s="4"/>
      <c r="T110" s="5"/>
    </row>
    <row r="111" spans="4:20" x14ac:dyDescent="0.25">
      <c r="D111" s="4"/>
      <c r="E111" s="4"/>
      <c r="F111" s="4"/>
      <c r="G111" s="4"/>
      <c r="H111" s="4"/>
      <c r="I111" s="4"/>
      <c r="O111" s="4"/>
      <c r="T111" s="5"/>
    </row>
    <row r="112" spans="4:20" x14ac:dyDescent="0.25">
      <c r="D112" s="4"/>
      <c r="E112" s="4"/>
      <c r="F112" s="4"/>
      <c r="G112" s="4"/>
      <c r="H112" s="4"/>
      <c r="I112" s="4"/>
      <c r="O112" s="4"/>
      <c r="T112" s="5"/>
    </row>
    <row r="113" spans="4:20" x14ac:dyDescent="0.25">
      <c r="D113" s="4"/>
      <c r="E113" s="4"/>
      <c r="F113" s="4"/>
      <c r="G113" s="4"/>
      <c r="H113" s="4"/>
      <c r="I113" s="4"/>
      <c r="O113" s="4"/>
      <c r="T113" s="5"/>
    </row>
    <row r="114" spans="4:20" x14ac:dyDescent="0.25">
      <c r="D114" s="4"/>
      <c r="E114" s="4"/>
      <c r="F114" s="4"/>
      <c r="G114" s="4"/>
      <c r="H114" s="4"/>
      <c r="I114" s="4"/>
      <c r="O114" s="4"/>
      <c r="T114" s="5"/>
    </row>
    <row r="115" spans="4:20" x14ac:dyDescent="0.25">
      <c r="D115" s="4"/>
      <c r="E115" s="4"/>
      <c r="F115" s="4"/>
      <c r="G115" s="4"/>
      <c r="H115" s="4"/>
      <c r="I115" s="4"/>
      <c r="O115" s="4"/>
      <c r="T115" s="5"/>
    </row>
    <row r="116" spans="4:20" x14ac:dyDescent="0.25">
      <c r="D116" s="4"/>
      <c r="E116" s="4"/>
      <c r="F116" s="4"/>
      <c r="G116" s="4"/>
      <c r="H116" s="4"/>
      <c r="I116" s="4"/>
      <c r="O116" s="4"/>
      <c r="T116" s="5"/>
    </row>
    <row r="117" spans="4:20" x14ac:dyDescent="0.25">
      <c r="D117" s="4"/>
      <c r="E117" s="4"/>
      <c r="F117" s="4"/>
      <c r="G117" s="4"/>
      <c r="H117" s="4"/>
      <c r="I117" s="4"/>
      <c r="O117" s="4"/>
      <c r="T117" s="5"/>
    </row>
    <row r="118" spans="4:20" x14ac:dyDescent="0.25">
      <c r="D118" s="4"/>
      <c r="E118" s="4"/>
      <c r="F118" s="4"/>
      <c r="G118" s="4"/>
      <c r="H118" s="4"/>
      <c r="I118" s="4"/>
      <c r="O118" s="4"/>
      <c r="T118" s="5"/>
    </row>
    <row r="119" spans="4:20" x14ac:dyDescent="0.25">
      <c r="D119" s="4"/>
      <c r="E119" s="4"/>
      <c r="F119" s="4"/>
      <c r="G119" s="4"/>
      <c r="H119" s="4"/>
      <c r="I119" s="4"/>
      <c r="O119" s="4"/>
      <c r="S119" s="2"/>
      <c r="T119" s="5"/>
    </row>
    <row r="120" spans="4:20" x14ac:dyDescent="0.25">
      <c r="D120" s="4"/>
      <c r="E120" s="4"/>
      <c r="F120" s="4"/>
      <c r="G120" s="4"/>
      <c r="H120" s="4"/>
      <c r="I120" s="4"/>
      <c r="O120" s="4"/>
      <c r="T120" s="5"/>
    </row>
    <row r="121" spans="4:20" x14ac:dyDescent="0.25">
      <c r="D121" s="4"/>
      <c r="E121" s="4"/>
      <c r="F121" s="4"/>
      <c r="G121" s="4"/>
      <c r="H121" s="4"/>
      <c r="I121" s="4"/>
      <c r="O121" s="4"/>
    </row>
    <row r="122" spans="4:20" x14ac:dyDescent="0.25">
      <c r="D122" s="4"/>
      <c r="E122" s="4"/>
      <c r="F122" s="4"/>
      <c r="G122" s="4"/>
      <c r="H122" s="4"/>
      <c r="I122" s="4"/>
      <c r="O122" s="4"/>
      <c r="T122" s="5"/>
    </row>
    <row r="143" spans="8:17" x14ac:dyDescent="0.25">
      <c r="H143" t="s">
        <v>8</v>
      </c>
      <c r="I143" s="3">
        <f t="shared" ref="I143:Q143" si="0">COUNT(I2:I127)</f>
        <v>0</v>
      </c>
      <c r="J143">
        <f t="shared" si="0"/>
        <v>0</v>
      </c>
      <c r="K143">
        <f t="shared" si="0"/>
        <v>0</v>
      </c>
      <c r="L143">
        <f t="shared" si="0"/>
        <v>0</v>
      </c>
      <c r="M143">
        <f t="shared" si="0"/>
        <v>0</v>
      </c>
      <c r="N143">
        <f t="shared" si="0"/>
        <v>0</v>
      </c>
      <c r="O143">
        <f t="shared" si="0"/>
        <v>0</v>
      </c>
      <c r="P143">
        <f t="shared" si="0"/>
        <v>0</v>
      </c>
      <c r="Q143">
        <f t="shared" si="0"/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8"/>
  <sheetViews>
    <sheetView zoomScale="76" zoomScaleNormal="76" workbookViewId="0">
      <selection activeCell="D76" sqref="D76"/>
    </sheetView>
  </sheetViews>
  <sheetFormatPr defaultRowHeight="13.2" x14ac:dyDescent="0.25"/>
  <cols>
    <col min="1" max="1" width="13.33203125" bestFit="1" customWidth="1"/>
    <col min="2" max="3" width="13.33203125" customWidth="1"/>
    <col min="11" max="11" width="21.88671875" bestFit="1" customWidth="1"/>
    <col min="12" max="12" width="10.6640625" bestFit="1" customWidth="1"/>
    <col min="13" max="13" width="18.5546875" bestFit="1" customWidth="1"/>
    <col min="14" max="14" width="43.5546875" bestFit="1" customWidth="1"/>
    <col min="15" max="15" width="30.77734375" bestFit="1" customWidth="1"/>
    <col min="16" max="16" width="14.21875" bestFit="1" customWidth="1"/>
    <col min="23" max="23" width="12.77734375" bestFit="1" customWidth="1"/>
  </cols>
  <sheetData>
    <row r="1" spans="1:23" x14ac:dyDescent="0.25">
      <c r="A1" s="1" t="s">
        <v>10</v>
      </c>
      <c r="B1" s="1" t="s">
        <v>22</v>
      </c>
      <c r="C1" s="1" t="s">
        <v>23</v>
      </c>
      <c r="D1" s="1" t="s">
        <v>25</v>
      </c>
      <c r="E1" s="1" t="s">
        <v>26</v>
      </c>
      <c r="F1" s="1" t="s">
        <v>29</v>
      </c>
      <c r="G1" s="1" t="s">
        <v>24</v>
      </c>
      <c r="H1" s="1" t="s">
        <v>27</v>
      </c>
      <c r="I1" s="1" t="s">
        <v>28</v>
      </c>
      <c r="J1" s="1" t="s">
        <v>32</v>
      </c>
      <c r="K1" s="1"/>
      <c r="L1" s="4" t="s">
        <v>31</v>
      </c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t="s">
        <v>11</v>
      </c>
      <c r="B2" s="6">
        <v>0.25619834710743805</v>
      </c>
      <c r="C2" s="6">
        <v>7.43801652892562E-2</v>
      </c>
      <c r="D2" s="6">
        <v>0.29752066115702469</v>
      </c>
      <c r="E2" s="6">
        <v>0.12396694214876033</v>
      </c>
      <c r="F2" s="6">
        <v>0.14049586776859505</v>
      </c>
      <c r="G2" s="6">
        <v>4.9586776859504134E-2</v>
      </c>
      <c r="H2" s="6">
        <v>2.4793388429752067E-2</v>
      </c>
      <c r="I2" s="6">
        <v>2.4793388429752067E-2</v>
      </c>
      <c r="J2" s="6">
        <v>8.2644628099173556E-3</v>
      </c>
      <c r="K2">
        <f>COUNTA(Foglio1!F:F)-1</f>
        <v>0</v>
      </c>
      <c r="L2">
        <f t="shared" ref="L2:L10" si="0">SUM(B2:J2)</f>
        <v>1</v>
      </c>
    </row>
    <row r="3" spans="1:23" x14ac:dyDescent="0.25">
      <c r="A3" t="s">
        <v>12</v>
      </c>
      <c r="B3" s="6">
        <v>0.16528925619834711</v>
      </c>
      <c r="C3" s="6">
        <v>0.25619834710743805</v>
      </c>
      <c r="D3" s="6">
        <v>0.10743801652892562</v>
      </c>
      <c r="E3" s="6">
        <v>0.13223140495867769</v>
      </c>
      <c r="F3" s="6">
        <v>6.6115702479338845E-2</v>
      </c>
      <c r="G3" s="6">
        <v>4.1322314049586778E-2</v>
      </c>
      <c r="H3" s="6">
        <v>0.11570247933884298</v>
      </c>
      <c r="I3" s="6">
        <v>8.2644628099173556E-2</v>
      </c>
      <c r="J3" s="6">
        <v>3.3057851239669422E-2</v>
      </c>
      <c r="K3" s="1" t="s">
        <v>33</v>
      </c>
      <c r="L3">
        <f t="shared" si="0"/>
        <v>0.99999999999999989</v>
      </c>
    </row>
    <row r="4" spans="1:23" x14ac:dyDescent="0.25">
      <c r="A4" t="s">
        <v>13</v>
      </c>
      <c r="B4" s="6">
        <v>0.17355371900826447</v>
      </c>
      <c r="C4" s="6">
        <v>0.24793388429752067</v>
      </c>
      <c r="D4" s="6">
        <v>0.1487603305785124</v>
      </c>
      <c r="E4" s="6">
        <v>4.1322314049586778E-2</v>
      </c>
      <c r="F4" s="6">
        <v>5.7851239669421489E-2</v>
      </c>
      <c r="G4" s="6">
        <v>0.15702479338842976</v>
      </c>
      <c r="H4" s="6">
        <v>8.2644628099173556E-2</v>
      </c>
      <c r="I4" s="6">
        <v>7.43801652892562E-2</v>
      </c>
      <c r="J4" s="6">
        <v>1.6528925619834711E-2</v>
      </c>
      <c r="K4">
        <f>COUNTA(B1:J1)</f>
        <v>9</v>
      </c>
      <c r="L4">
        <f t="shared" si="0"/>
        <v>1</v>
      </c>
    </row>
    <row r="5" spans="1:23" x14ac:dyDescent="0.25">
      <c r="A5" t="s">
        <v>14</v>
      </c>
      <c r="B5" s="6">
        <v>0.13223140495867769</v>
      </c>
      <c r="C5" s="6">
        <v>0.1487603305785124</v>
      </c>
      <c r="D5" s="6">
        <v>0.11570247933884298</v>
      </c>
      <c r="E5" s="6">
        <v>9.0909090909090912E-2</v>
      </c>
      <c r="F5" s="6">
        <v>5.7851239669421489E-2</v>
      </c>
      <c r="G5" s="6">
        <v>0.13223140495867769</v>
      </c>
      <c r="H5" s="6">
        <v>0.10743801652892562</v>
      </c>
      <c r="I5" s="6">
        <v>0.20661157024793389</v>
      </c>
      <c r="J5" s="6">
        <v>8.2644628099173556E-3</v>
      </c>
      <c r="K5" s="1" t="s">
        <v>35</v>
      </c>
      <c r="L5">
        <f t="shared" si="0"/>
        <v>1</v>
      </c>
    </row>
    <row r="6" spans="1:23" x14ac:dyDescent="0.25">
      <c r="A6" t="s">
        <v>15</v>
      </c>
      <c r="B6" s="6">
        <v>0.11570247933884298</v>
      </c>
      <c r="C6" s="6">
        <v>8.2644628099173556E-2</v>
      </c>
      <c r="D6" s="6">
        <v>8.2644628099173556E-2</v>
      </c>
      <c r="E6" s="6">
        <v>0.27272727272727271</v>
      </c>
      <c r="F6" s="6">
        <v>0.10743801652892562</v>
      </c>
      <c r="G6" s="6">
        <v>9.9173553719008267E-2</v>
      </c>
      <c r="H6" s="6">
        <v>6.6115702479338845E-2</v>
      </c>
      <c r="I6" s="6">
        <v>0.13223140495867769</v>
      </c>
      <c r="J6" s="6">
        <v>4.1322314049586778E-2</v>
      </c>
      <c r="K6">
        <f>SUM(Foglio1!X2:X1000)</f>
        <v>0</v>
      </c>
      <c r="L6">
        <f t="shared" si="0"/>
        <v>0.99999999999999989</v>
      </c>
    </row>
    <row r="7" spans="1:23" x14ac:dyDescent="0.25">
      <c r="A7" t="s">
        <v>16</v>
      </c>
      <c r="B7" s="6">
        <v>8.2644628099173556E-2</v>
      </c>
      <c r="C7" s="6">
        <v>9.0909090909090912E-2</v>
      </c>
      <c r="D7" s="6">
        <v>0.14049586776859505</v>
      </c>
      <c r="E7" s="6">
        <v>0.1487603305785124</v>
      </c>
      <c r="F7" s="6">
        <v>0.13223140495867769</v>
      </c>
      <c r="G7" s="6">
        <v>0.13223140495867769</v>
      </c>
      <c r="H7" s="6">
        <v>9.0909090909090912E-2</v>
      </c>
      <c r="I7" s="6">
        <v>0.18181818181818182</v>
      </c>
      <c r="J7" s="6"/>
      <c r="L7">
        <f t="shared" si="0"/>
        <v>1</v>
      </c>
    </row>
    <row r="8" spans="1:23" x14ac:dyDescent="0.25">
      <c r="A8" t="s">
        <v>17</v>
      </c>
      <c r="B8" s="6">
        <v>2.4793388429752067E-2</v>
      </c>
      <c r="C8" s="6">
        <v>6.6115702479338845E-2</v>
      </c>
      <c r="D8" s="6">
        <v>4.1322314049586778E-2</v>
      </c>
      <c r="E8" s="6">
        <v>0.11570247933884298</v>
      </c>
      <c r="F8" s="6">
        <v>0.15702479338842976</v>
      </c>
      <c r="G8" s="6">
        <v>0.29752066115702469</v>
      </c>
      <c r="H8" s="6">
        <v>0.12396694214876033</v>
      </c>
      <c r="I8" s="6">
        <v>0.17355371900826447</v>
      </c>
      <c r="J8" s="6"/>
      <c r="L8">
        <f t="shared" si="0"/>
        <v>0.99999999999999989</v>
      </c>
    </row>
    <row r="9" spans="1:23" x14ac:dyDescent="0.25">
      <c r="A9" t="s">
        <v>18</v>
      </c>
      <c r="B9" s="6">
        <v>2.4793388429752067E-2</v>
      </c>
      <c r="C9" s="6">
        <v>2.4793388429752067E-2</v>
      </c>
      <c r="D9" s="6">
        <v>6.6115702479338845E-2</v>
      </c>
      <c r="E9" s="6">
        <v>7.43801652892562E-2</v>
      </c>
      <c r="F9" s="6">
        <v>0.24793388429752067</v>
      </c>
      <c r="G9" s="6">
        <v>6.6115702479338845E-2</v>
      </c>
      <c r="H9" s="6">
        <v>0.30578512396694202</v>
      </c>
      <c r="I9" s="6">
        <v>0.10743801652892562</v>
      </c>
      <c r="J9" s="6">
        <v>8.2644628099173556E-2</v>
      </c>
      <c r="L9">
        <f t="shared" si="0"/>
        <v>0.99999999999999978</v>
      </c>
    </row>
    <row r="10" spans="1:23" x14ac:dyDescent="0.25">
      <c r="A10" t="s">
        <v>19</v>
      </c>
      <c r="B10" s="6">
        <v>2.4793388429752067E-2</v>
      </c>
      <c r="C10" s="6">
        <v>8.2644628099173556E-3</v>
      </c>
      <c r="D10" s="6"/>
      <c r="E10" s="6"/>
      <c r="F10" s="6">
        <v>3.3057851239669422E-2</v>
      </c>
      <c r="G10" s="6">
        <v>2.4793388429752067E-2</v>
      </c>
      <c r="H10" s="6">
        <v>8.2644628099173556E-2</v>
      </c>
      <c r="I10" s="6">
        <v>1.6528925619834711E-2</v>
      </c>
      <c r="J10" s="6">
        <v>0.80991735537189902</v>
      </c>
      <c r="L10">
        <f t="shared" si="0"/>
        <v>0.99999999999999822</v>
      </c>
    </row>
    <row r="14" spans="1:23" x14ac:dyDescent="0.25">
      <c r="A14" s="1" t="s">
        <v>20</v>
      </c>
      <c r="B14" s="1" t="s">
        <v>22</v>
      </c>
      <c r="C14" s="1" t="s">
        <v>23</v>
      </c>
      <c r="D14" s="1" t="s">
        <v>25</v>
      </c>
      <c r="E14" s="1" t="s">
        <v>26</v>
      </c>
      <c r="F14" s="1" t="s">
        <v>29</v>
      </c>
      <c r="G14" s="1" t="s">
        <v>24</v>
      </c>
      <c r="H14" s="1" t="s">
        <v>27</v>
      </c>
      <c r="I14" s="1" t="s">
        <v>28</v>
      </c>
      <c r="J14" s="1" t="s">
        <v>32</v>
      </c>
    </row>
    <row r="15" spans="1:23" x14ac:dyDescent="0.25">
      <c r="A15" t="s">
        <v>11</v>
      </c>
      <c r="B15" s="6">
        <v>0.22654910604947343</v>
      </c>
      <c r="C15" s="6">
        <v>6.1351947097722272E-2</v>
      </c>
      <c r="D15" s="6">
        <v>0.30259613029635074</v>
      </c>
      <c r="E15" s="6">
        <v>0.14621601763409259</v>
      </c>
      <c r="F15" s="6">
        <v>0.12858192505510657</v>
      </c>
      <c r="G15" s="6">
        <v>6.1229488121479304E-2</v>
      </c>
      <c r="H15" s="6">
        <v>2.9390154298310066E-2</v>
      </c>
      <c r="I15" s="6">
        <v>3.4288513348028404E-2</v>
      </c>
      <c r="J15" s="6">
        <v>9.7967180994366892E-3</v>
      </c>
      <c r="L15">
        <f t="shared" ref="L15:L23" si="1">SUM(B15:J15)</f>
        <v>1</v>
      </c>
    </row>
    <row r="16" spans="1:23" x14ac:dyDescent="0.25">
      <c r="A16" t="s">
        <v>12</v>
      </c>
      <c r="B16" s="6">
        <v>0.14707323046779328</v>
      </c>
      <c r="C16" s="6">
        <v>0.2523879500367377</v>
      </c>
      <c r="D16" s="6">
        <v>0.13225569434239529</v>
      </c>
      <c r="E16" s="6">
        <v>0.11511143766838106</v>
      </c>
      <c r="F16" s="6">
        <v>7.580210629439138E-2</v>
      </c>
      <c r="G16" s="6">
        <v>5.0208180259613037E-2</v>
      </c>
      <c r="H16" s="6">
        <v>9.4905706588292935E-2</v>
      </c>
      <c r="I16" s="6">
        <v>9.306882194464855E-2</v>
      </c>
      <c r="J16" s="6">
        <v>3.918687239774675E-2</v>
      </c>
      <c r="L16">
        <f t="shared" si="1"/>
        <v>0.99999999999999989</v>
      </c>
    </row>
    <row r="17" spans="1:14" x14ac:dyDescent="0.25">
      <c r="A17" t="s">
        <v>13</v>
      </c>
      <c r="B17" s="6">
        <v>0.21430320842517758</v>
      </c>
      <c r="C17" s="6">
        <v>0.21920156747489591</v>
      </c>
      <c r="D17" s="6">
        <v>0.14266470732304679</v>
      </c>
      <c r="E17" s="6">
        <v>3.9186872397746757E-2</v>
      </c>
      <c r="F17" s="6">
        <v>5.7800636786676469E-2</v>
      </c>
      <c r="G17" s="6">
        <v>0.1554004408523145</v>
      </c>
      <c r="H17" s="6">
        <v>6.6127847171197657E-2</v>
      </c>
      <c r="I17" s="6">
        <v>8.4496693607641449E-2</v>
      </c>
      <c r="J17" s="6">
        <v>2.0818025961302965E-2</v>
      </c>
      <c r="L17">
        <f t="shared" si="1"/>
        <v>1.0000000000000002</v>
      </c>
    </row>
    <row r="18" spans="1:14" x14ac:dyDescent="0.25">
      <c r="A18" t="s">
        <v>14</v>
      </c>
      <c r="B18" s="6">
        <v>0.14450159196669116</v>
      </c>
      <c r="C18" s="6">
        <v>0.16654420769042369</v>
      </c>
      <c r="D18" s="6">
        <v>0.12417340191036004</v>
      </c>
      <c r="E18" s="6">
        <v>8.633357825128582E-2</v>
      </c>
      <c r="F18" s="6">
        <v>5.8780308596620132E-2</v>
      </c>
      <c r="G18" s="6">
        <v>0.12858192505510654</v>
      </c>
      <c r="H18" s="6">
        <v>9.184423218221896E-2</v>
      </c>
      <c r="I18" s="6">
        <v>0.189444036247857</v>
      </c>
      <c r="J18" s="6">
        <v>9.7967180994366892E-3</v>
      </c>
      <c r="L18">
        <f t="shared" si="1"/>
        <v>1</v>
      </c>
    </row>
    <row r="19" spans="1:14" x14ac:dyDescent="0.25">
      <c r="A19" t="s">
        <v>15</v>
      </c>
      <c r="B19" s="6">
        <v>9.6742591231937292E-2</v>
      </c>
      <c r="C19" s="6">
        <v>8.143521920156746E-2</v>
      </c>
      <c r="D19" s="6">
        <v>7.5924565270634348E-2</v>
      </c>
      <c r="E19" s="6">
        <v>0.27014450159196668</v>
      </c>
      <c r="F19" s="6">
        <v>0.11756061719324028</v>
      </c>
      <c r="G19" s="6">
        <v>0.11400930688219446</v>
      </c>
      <c r="H19" s="6">
        <v>7.3475385745775168E-2</v>
      </c>
      <c r="I19" s="6">
        <v>0.12294881214793046</v>
      </c>
      <c r="J19" s="6">
        <v>4.7759000734753851E-2</v>
      </c>
      <c r="L19">
        <f t="shared" si="1"/>
        <v>0.99999999999999989</v>
      </c>
    </row>
    <row r="20" spans="1:14" x14ac:dyDescent="0.25">
      <c r="A20" t="s">
        <v>16</v>
      </c>
      <c r="B20" s="6">
        <v>9.1231937301004165E-2</v>
      </c>
      <c r="C20" s="6">
        <v>9.6742591231937305E-2</v>
      </c>
      <c r="D20" s="6">
        <v>0.11707078128826845</v>
      </c>
      <c r="E20" s="6">
        <v>0.15368601518491307</v>
      </c>
      <c r="F20" s="6">
        <v>0.13286798922361009</v>
      </c>
      <c r="G20" s="6">
        <v>0.1310311045799657</v>
      </c>
      <c r="H20" s="6">
        <v>9.306882194464855E-2</v>
      </c>
      <c r="I20" s="6">
        <v>0.18430075924565273</v>
      </c>
      <c r="J20" s="6"/>
      <c r="L20">
        <f t="shared" si="1"/>
        <v>1</v>
      </c>
    </row>
    <row r="21" spans="1:14" x14ac:dyDescent="0.25">
      <c r="A21" t="s">
        <v>17</v>
      </c>
      <c r="B21" s="6">
        <v>2.3267205486162137E-2</v>
      </c>
      <c r="C21" s="6">
        <v>8.0822924320352679E-2</v>
      </c>
      <c r="D21" s="6">
        <v>3.5513103110458001E-2</v>
      </c>
      <c r="E21" s="6">
        <v>0.12931667891256429</v>
      </c>
      <c r="F21" s="6">
        <v>0.15735978447220181</v>
      </c>
      <c r="G21" s="6">
        <v>0.2762674504041146</v>
      </c>
      <c r="H21" s="6">
        <v>0.13580700465344112</v>
      </c>
      <c r="I21" s="6">
        <v>0.16164584864070533</v>
      </c>
      <c r="J21" s="6"/>
      <c r="L21">
        <f t="shared" si="1"/>
        <v>0.99999999999999989</v>
      </c>
    </row>
    <row r="22" spans="1:14" x14ac:dyDescent="0.25">
      <c r="A22" t="s">
        <v>18</v>
      </c>
      <c r="B22" s="6">
        <v>3.0614744060739649E-2</v>
      </c>
      <c r="C22" s="6">
        <v>2.9267695322067112E-2</v>
      </c>
      <c r="D22" s="6">
        <v>6.9801616458486412E-2</v>
      </c>
      <c r="E22" s="6">
        <v>6.0004898359049708E-2</v>
      </c>
      <c r="F22" s="6">
        <v>0.22838599069311782</v>
      </c>
      <c r="G22" s="6">
        <v>5.5106539309331369E-2</v>
      </c>
      <c r="H22" s="6">
        <v>0.32721038452118539</v>
      </c>
      <c r="I22" s="6">
        <v>0.11021307861866275</v>
      </c>
      <c r="J22" s="6">
        <v>8.939505265735978E-2</v>
      </c>
      <c r="L22">
        <f t="shared" si="1"/>
        <v>1</v>
      </c>
    </row>
    <row r="23" spans="1:14" x14ac:dyDescent="0.25">
      <c r="A23" t="s">
        <v>19</v>
      </c>
      <c r="B23" s="6">
        <v>2.5716385011021307E-2</v>
      </c>
      <c r="C23" s="6">
        <v>1.224589762429586E-2</v>
      </c>
      <c r="D23" s="6"/>
      <c r="E23" s="6"/>
      <c r="F23" s="6">
        <v>4.2860641685035512E-2</v>
      </c>
      <c r="G23" s="6">
        <v>2.8165564535880479E-2</v>
      </c>
      <c r="H23" s="6">
        <v>8.8170462894930204E-2</v>
      </c>
      <c r="I23" s="6">
        <v>1.9593436198873378E-2</v>
      </c>
      <c r="J23" s="6">
        <v>0.78324761204996352</v>
      </c>
      <c r="L23">
        <f t="shared" si="1"/>
        <v>1.0000000000000002</v>
      </c>
    </row>
    <row r="26" spans="1:14" x14ac:dyDescent="0.25">
      <c r="A26" s="1" t="s">
        <v>34</v>
      </c>
      <c r="B26" t="s">
        <v>22</v>
      </c>
      <c r="C26" t="s">
        <v>23</v>
      </c>
      <c r="D26" t="s">
        <v>25</v>
      </c>
      <c r="E26" t="s">
        <v>26</v>
      </c>
      <c r="F26" t="s">
        <v>29</v>
      </c>
      <c r="G26" t="s">
        <v>24</v>
      </c>
      <c r="H26" t="s">
        <v>27</v>
      </c>
      <c r="I26" t="s">
        <v>28</v>
      </c>
      <c r="J26" t="s">
        <v>30</v>
      </c>
    </row>
    <row r="27" spans="1:14" x14ac:dyDescent="0.25">
      <c r="A27" t="s">
        <v>31</v>
      </c>
      <c r="B27">
        <f t="shared" ref="B27:J27" si="2">SUM(B2:B10)</f>
        <v>1</v>
      </c>
      <c r="C27">
        <f t="shared" si="2"/>
        <v>1</v>
      </c>
      <c r="D27">
        <f t="shared" si="2"/>
        <v>0.99999999999999989</v>
      </c>
      <c r="E27">
        <f t="shared" si="2"/>
        <v>1</v>
      </c>
      <c r="F27">
        <f t="shared" si="2"/>
        <v>1</v>
      </c>
      <c r="G27">
        <f t="shared" si="2"/>
        <v>0.99999999999999989</v>
      </c>
      <c r="H27">
        <f t="shared" si="2"/>
        <v>1</v>
      </c>
      <c r="I27">
        <f t="shared" si="2"/>
        <v>1</v>
      </c>
      <c r="J27">
        <f t="shared" si="2"/>
        <v>0.99999999999999822</v>
      </c>
      <c r="N27" s="1"/>
    </row>
    <row r="28" spans="1:14" x14ac:dyDescent="0.25">
      <c r="A28" t="s">
        <v>31</v>
      </c>
      <c r="B28">
        <f>SUM(B15:B23)</f>
        <v>1</v>
      </c>
      <c r="C28">
        <f t="shared" ref="C28:J28" si="3">SUM(C15:C23)</f>
        <v>0.99999999999999989</v>
      </c>
      <c r="D28">
        <f t="shared" si="3"/>
        <v>1.0000000000000002</v>
      </c>
      <c r="E28">
        <f t="shared" si="3"/>
        <v>1</v>
      </c>
      <c r="F28">
        <f t="shared" si="3"/>
        <v>1</v>
      </c>
      <c r="G28">
        <f t="shared" si="3"/>
        <v>1</v>
      </c>
      <c r="H28">
        <f t="shared" si="3"/>
        <v>1</v>
      </c>
      <c r="I28">
        <f t="shared" si="3"/>
        <v>0.99999999999999989</v>
      </c>
      <c r="J28">
        <f t="shared" si="3"/>
        <v>1.0000000000000002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Charting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Adam</dc:creator>
  <cp:lastModifiedBy>reviewer</cp:lastModifiedBy>
  <cp:lastPrinted>2017-11-02T14:43:03Z</cp:lastPrinted>
  <dcterms:created xsi:type="dcterms:W3CDTF">2017-06-12T14:53:38Z</dcterms:created>
  <dcterms:modified xsi:type="dcterms:W3CDTF">2018-07-02T08:52:23Z</dcterms:modified>
</cp:coreProperties>
</file>