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EMM News" sheetId="5" r:id="rId1"/>
    <sheet name="Clean for the report" sheetId="6" r:id="rId2"/>
    <sheet name="Tables and charts" sheetId="4"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5" l="1"/>
  <c r="C7" i="4"/>
  <c r="F34" i="4"/>
  <c r="C20" i="4" l="1"/>
</calcChain>
</file>

<file path=xl/sharedStrings.xml><?xml version="1.0" encoding="utf-8"?>
<sst xmlns="http://schemas.openxmlformats.org/spreadsheetml/2006/main" count="396" uniqueCount="261">
  <si>
    <t>#</t>
  </si>
  <si>
    <t>Date</t>
  </si>
  <si>
    <t>News</t>
  </si>
  <si>
    <t>Follow Up</t>
  </si>
  <si>
    <t>Type of incident</t>
  </si>
  <si>
    <t>Impact</t>
  </si>
  <si>
    <t>Milano, hacker attack to 4 Hospitals: Fatebene Fratelli, Sacco, Buzzi and Melloni</t>
  </si>
  <si>
    <t>Ransomware</t>
  </si>
  <si>
    <t>https://milano.repubblica.it/cronaca/2022/05/03/news/attacco_hacker_regione_lombardia_ospedali-347897291/</t>
  </si>
  <si>
    <t>https://news.italy-24.com/local/439140.html</t>
  </si>
  <si>
    <t>https://milano.corriere.it/notizie/cronaca/22_maggio_03/ospedali-asl-undici-obiettivi-lombardia-gia-colpiti-hacker-sanita-sotto-assedio-ecco-perche-d53da3e0-caa0-11ec-84d1-341c28840c78.shtml</t>
  </si>
  <si>
    <t>https://www.fanpage.it/milano/attacco-agli-ospedali-fatebenefratelli-e-sacco-gli-hacker-avrebbero-chiesto-un-riscatto-di-18-milioni/</t>
  </si>
  <si>
    <t>https://www.ilgiorno.it/milano/cronaca/hacker-sanita-lombarda-1.7638118</t>
  </si>
  <si>
    <t>https://www.dday.it/redazione/43075/ospedali-sacco-e-buzzi-migliaia-di-dati-personali-finiscono-online-eppure-la-regione-lombardia-aveva-escluso-il-furto-di-dati</t>
  </si>
  <si>
    <t>https://techprincess.it/vice-society-attacco-hacker-fatebenefratelli-sacco-milano/</t>
  </si>
  <si>
    <t>Lombardia ATS Insubria Varese3 and Como: cyberattack</t>
  </si>
  <si>
    <t>https://primacomo.it/glocal-news/dopo-milano-altro-attacco-informatico-gli-hacker-hanno-colpito-lats-di-varese-3-como/</t>
  </si>
  <si>
    <t>https://www.espansionetv.it/2022/05/10/ats-insubria-sito-ancora-ko-gestione-covid-riattivati-i-sistemi/</t>
  </si>
  <si>
    <t>https://www.fanpage.it/milano/attacco-hacker-allats-insubria-rubati-i-dati-sensibili-di-800-persone-disabili/</t>
  </si>
  <si>
    <t>https://www.laprovinciadicomo.it/stories/como-citta/ats-finiscono-sul-web-redditi-e-indirizzi-di-800-disabili-gravi_1430117_11/</t>
  </si>
  <si>
    <t>https://www.rtbf.be/article/cyberattaque-des-hopitaux-vivalia-toutes-les-consultations-annulees-lundi-un-redemarrage-par-priorites-10993010</t>
  </si>
  <si>
    <t>https://www.rtl.be/info/belgique/consultations-annulees-operations-suspendues-les-hopitaux-vivalia-toujours-paralyses-apres-une-cyberattaque-1376749.aspx</t>
  </si>
  <si>
    <t>https://lequotidien.lu/grande-region/hopitaux-vivalia-nous-avons-ete-attaques-au-coeur-du-systeme/</t>
  </si>
  <si>
    <t>https://paperjam.lu/article/hopitaux-vivalia-auraient-ils-</t>
  </si>
  <si>
    <t>https://www.wort.lu/fr/granderegion/une-cyberattaque-paralyse-les-hopitaux-frontaliers-62862d80de135b9236f8d3ff</t>
  </si>
  <si>
    <t>https://www.rtbf.be/article/menace-de-publication-de-donnees-personnelles-les-patients-et-le-personnel-de-vivalia-s-interrogent-10996274</t>
  </si>
  <si>
    <t>Swiss: hacker attack to the H+ hospitals</t>
  </si>
  <si>
    <t>N.A.</t>
  </si>
  <si>
    <t>https://www.laregione.ch/svizzera/svizzera/1590827/associazione-server-hacker-stata-dati</t>
  </si>
  <si>
    <t>https://www.24heures.ch/des-hackers-paralysent-les-serveurs-de-h-537838850629</t>
  </si>
  <si>
    <t>Ospedale Macedonio Melloni di Milano</t>
  </si>
  <si>
    <t xml:space="preserve">French Hospitals hit by ransomware attack </t>
  </si>
  <si>
    <t>https://www.rfi.fr/en/france/20210217-cyber-attackers-target-french-hospitals-under-pressure-from-covid-19-crisis-security-ransomware-cybercrime</t>
  </si>
  <si>
    <t>https://www.francebleu.fr/infos/faits-divers-justice/cyberattaque-en-essonne-les-hopitaux-font-partie-du-panier-privilegie-des-pirates-informatiques-1661191637</t>
  </si>
  <si>
    <t>https://www.bleepingcomputer.com/news/security/french-hospital-hit-by-10m-ransomware-attack-sends-patients-elsewhere/</t>
  </si>
  <si>
    <t>https://www.rtl.fr/actu/debats-societe/piratage-dans-les-hopitaux-quels-sont-les-risques-pour-les-patients-7900180414</t>
  </si>
  <si>
    <t>https://www.bfmtv.com/paris/cyber-attaque-a-l-hopital-de-corbeil-la-rancon-exigee-divisee-par-dix-grace-au-gign_AV-202209010336.html</t>
  </si>
  <si>
    <t>https://www.rfi.fr/en/france/20220902-paralysed-french-hospital-fights-cyber-attack-as-hackers-lower-ransom-demand</t>
  </si>
  <si>
    <t>https://www.lefigaro.fr/conjoncture/urgences-l-automne-s-annonce-tres-complique-selon-samu-urgences-france-20220905</t>
  </si>
  <si>
    <t>https://www.tio.ch/newsblog/sicurezza-e-cyber-security/1604845/sistemi-sicurezza-attacchi-informatici-stato-ospedale-riscatto-hackers</t>
  </si>
  <si>
    <t>https://www.liberation.fr/societe/sante/hopital-pirate-en-essonne-des-hackers-russophones-revendiquent-lattaque-20220912_ZS2FG5FIM5EKVL2ORDTQFDJZ7Q/</t>
  </si>
  <si>
    <t>https://www.europe1.fr/societe/cyberattaque-de-corbeil-essonnes-pourquoi-une-partie-des-donnees-volees-ont-ete-diffusees-4136701</t>
  </si>
  <si>
    <t>Torino: ASL hit by ransomware attack</t>
  </si>
  <si>
    <t>https://www.agenzianova.com/a/6307944028db32.26843549/4040098/2022-08-25/torino-attacco-hacker-asl-lunedi-ripartono-i-prelievi-pagamenti-ancora-bloccati</t>
  </si>
  <si>
    <t>https://www.torinotoday.it/cronaca/attacco-informatico-asl-citta-torino-disservizi-ticket.html</t>
  </si>
  <si>
    <t>https://www.torinoggi.it/2022/08/19/leggi-notizia/argomenti/cronaca-11/articolo/attacco-informatico-ai-danni-dellasl-di-torino.html</t>
  </si>
  <si>
    <t>https://www.lastampa.it/torino/2022/08/22/news/task_force_di_cybersecuritycontrolattacco_hacker_allospedale-7021452/</t>
  </si>
  <si>
    <t>https://www.torinoggi.it/2022/09/09/leggi-notizia/argomenti/attualita-8/articolo/attacco-hacker-allasl-incubo-sicurezza-cartelle-cliniche-ed-esami-spariti-i-dati-dei-pazienti.html</t>
  </si>
  <si>
    <t>Britannic Hospital NHS hit by ransomware attack</t>
  </si>
  <si>
    <t>https://www.lebigdata.fr/cyberattaque-chaos-hopitaux-britanniques</t>
  </si>
  <si>
    <t>https://www.csoonline.com/article/3672231/nhs-ransomware-attack-fallout-continues-services-could-be-offline-for-another-12-weeks.html</t>
  </si>
  <si>
    <t>https://www.grcworldforums.com/news-and-insight/nhs-contractor-cyberattack-ransomware-supply-chains-and-operational-resilience/7106.article</t>
  </si>
  <si>
    <t>https://headtopics.com/ie/cost-of-hse-cyberattack-rises-to-nearly-52m-29619110</t>
  </si>
  <si>
    <t>https://www.bbc.com/news/uk-england-oxfordshire-63046401</t>
  </si>
  <si>
    <t>Catalan hospitals: ransomware attack</t>
  </si>
  <si>
    <t>https://www.elperiodico.com/es/sanidad/20221007/ciberataque-hospitales-barcelona-cataluna-76959904</t>
  </si>
  <si>
    <t>Maternity hospital in Paris</t>
  </si>
  <si>
    <t>https://tekdeeps.com/russian-speaking-hackers-claim-the-cyberattack-against-a-maternity-hospital-in-paris/</t>
  </si>
  <si>
    <t xml:space="preserve">CEntre Saint-Jean </t>
  </si>
  <si>
    <t>https://www.lamontagne.fr/moulins-03000/actualites/la-cyberattaque-au-centre-saint-jean-cher-affecte-les-traitements-par-radiotherapie-a-l-hopital-de-moulins-allier_14224597/</t>
  </si>
  <si>
    <t>Hôpital André-Mignot du centre hospitalier de Versailles</t>
  </si>
  <si>
    <t>https://www.francetvinfo.fr/internet/securite-sur-internet/cyberattaques/info-franceinfo-l-hopital-andre-mignot-du-centre-hospitalier-de-versailles-victime-d-une-cyberattaque_5522235.html</t>
  </si>
  <si>
    <t>Lyon hospitals</t>
  </si>
  <si>
    <t>Attempt of intrusion</t>
  </si>
  <si>
    <t>https://france3-regions.francetvinfo.fr/auvergne-rhone-alpes/cyberattaque-trois-etablissements-de-sante-touches-a-lyon-et-bourg-en-bresse-2704714.html</t>
  </si>
  <si>
    <t>Barcelona Clinic Hospitals</t>
  </si>
  <si>
    <t>https://www.europapress.es/catalunya/noticia-hospital-clinic-sufre-ciberataque-servicios-urgencia-laboratorio-farmacia-20230305145817.html</t>
  </si>
  <si>
    <t>Dutch Hospitals</t>
  </si>
  <si>
    <t>DDoS</t>
  </si>
  <si>
    <t>Brest Clinic Hospital (Belgium)</t>
  </si>
  <si>
    <t>Intrusion</t>
  </si>
  <si>
    <t>https://www.20minutes.fr/faits_divers/4027307-20230310-brest-centre-hospitalier-touche-cyberattaque</t>
  </si>
  <si>
    <t>Catalan pharmacies</t>
  </si>
  <si>
    <t>Computer system interruption</t>
  </si>
  <si>
    <t>Some pharmacists have been unable to use the online system. Delayed and even prevented the normal delivery of some medicines to pharmacies in Spain. Patient data is not at risk. Limited patient impacts.</t>
  </si>
  <si>
    <t>https://www.niusdiario.es/sociedad/sanidad/20230322/ciberataque-principales-mayoristas-complica-llegada-distribucion-medicamentos-farmacias-alliance-healthcare_18_09070985.html</t>
  </si>
  <si>
    <t>Centre hospitalier de Bourg-en-Bresse</t>
  </si>
  <si>
    <t>https://france3-regions.francetvinfo.fr/auvergne-rhone-alpes/ain/bourg-bresse/une-cyberattaque-vise-le-principal-centre-hospitalier-de-l-ain-continuite-des-soins-assuree-2753274.html</t>
  </si>
  <si>
    <t>Multimedica Milano</t>
  </si>
  <si>
    <t xml:space="preserve">  Enormi i disagi per i pazienti, che hanno visto andare nel caos gli ambulatori e il pronto soccorso, oltre all’attività di consegna e ritiro dei referti di analisi cliniche. Impossibile fare radiografie, consegnare i referti e accedere anche alle cartelle cliniche</t>
  </si>
  <si>
    <t>Country</t>
  </si>
  <si>
    <t>01/05/2022 </t>
  </si>
  <si>
    <t>Italy </t>
  </si>
  <si>
    <t>Milano, hacker attack to 4 Hospitals: Fatebene Fratelli, Sacco, Buzzi and Melloni </t>
  </si>
  <si>
    <t>Limited access to the Emergency Room. No access to patient medical records and to radiology exams and blood sampling. </t>
  </si>
  <si>
    <t>Ransomvare ViceSocitey. 2022-06-28: Data Breach. After 10 days the major issues have been solved </t>
  </si>
  <si>
    <t>Yes </t>
  </si>
  <si>
    <t>Ransomware </t>
  </si>
  <si>
    <t>05/05/2022 </t>
  </si>
  <si>
    <t>Lombardia ATS Insubria Varese3 and Como: cyberattack </t>
  </si>
  <si>
    <t>Online services not available (e.g. mammography screening) </t>
  </si>
  <si>
    <t>2022-05-10: ATS website is still ko.2022-05-23: end up on the web incomes and addresses of 800 disabled serious. After 50 days the services are back to normality. </t>
  </si>
  <si>
    <t>14/05/2022 </t>
  </si>
  <si>
    <t>Luxembourg </t>
  </si>
  <si>
    <t>Hôpitaux Vivalia </t>
  </si>
  <si>
    <t>All consultations (except exceptions which will be communicated directly to patients) are canceled. Emergency operations, which do not require the laboratory, will be maintained. </t>
  </si>
  <si>
    <t>After two weeks, it seems that the ransom has been paid because Vivalia disappeared from the Lockbit website </t>
  </si>
  <si>
    <t>Not proved. Hackers menaced to publish. </t>
  </si>
  <si>
    <t>20/05/2022 </t>
  </si>
  <si>
    <t>Belgium </t>
  </si>
  <si>
    <t>Belgium: Lockbit ransomware attack to Arlon and Bastogne hospitals </t>
  </si>
  <si>
    <t>Almost all non-emergency operations have been canceled. “Except for exceptions judged according to criteria of necessity and urgency, in consultation between doctors, nurses and the medical director”, notes Vivalia. With a few rare exceptions, consultations have also been cancelled. The attaque is strictly connected with the one to Vivalia. Luxemburg is worried. </t>
  </si>
  <si>
    <t>n.a. </t>
  </si>
  <si>
    <t>No </t>
  </si>
  <si>
    <t>20/06/2022 </t>
  </si>
  <si>
    <t>Switzerland </t>
  </si>
  <si>
    <t>Swiss: hacker attack to the H+ hospitals </t>
  </si>
  <si>
    <t>Online servicecs not available. Details of the impacts not available. </t>
  </si>
  <si>
    <t>N.A. </t>
  </si>
  <si>
    <t>Insufficient Information (F24-CS) </t>
  </si>
  <si>
    <t>21/06/2022 </t>
  </si>
  <si>
    <t>Ospedale Macedonio Melloni di Milano </t>
  </si>
  <si>
    <t>Computer systems unusable but no information regarding disruption of services. </t>
  </si>
  <si>
    <t>18/08/2022 </t>
  </si>
  <si>
    <t>France </t>
  </si>
  <si>
    <t>French Hospitals hit by ransomware attack </t>
  </si>
  <si>
    <t>Hospital's business software, the storage systems (in particular medical imaging), and the information system relating to patient admissions inaccessible. Patients in need of emergency care will be evaluated by CHSF's doctors, and if their condition requires medical imaging for treatment, they will be transferred to another medical center. </t>
  </si>
  <si>
    <t>Return to normal by the end of October (2 months and a half) </t>
  </si>
  <si>
    <t>19/08/2022 </t>
  </si>
  <si>
    <t>Torino: ASL hit by ransomware attack </t>
  </si>
  <si>
    <t>On August 24th, the management of the health company published a new press release listing the services that remain active (First Aid, outpatient visits, hospitalizations and hospital visits and surgical interventions). A manual procedure is currently being used which could "determine slowdowns in the provision of services and create inconvenience for users" </t>
  </si>
  <si>
    <t>on 6 October 95% of data restored </t>
  </si>
  <si>
    <t>Partial data exfiltration </t>
  </si>
  <si>
    <t>01/09/2022 </t>
  </si>
  <si>
    <t>United Kingdom </t>
  </si>
  <si>
    <t>Britannic Hospital NHS hit by ransomware attack </t>
  </si>
  <si>
    <t>Home visits cancelled, doctors making clinical decisions without access to patient notes, and a huge backlog of paperwork. Sources warning that some regions already face a six-month backlog of a “few hundred thousand” patient care notes that would need to be manually processed. </t>
  </si>
  <si>
    <t>After 3 weeks the initial attack against NHS staff continued to take care notes with “pen and paper”. The effect on patient healthcare has been significant and is ongoing. There are cases of inappropriate doses. The company says it may take another 12 weeks to get some services back online. </t>
  </si>
  <si>
    <t>The company did not disclose whether any NHS patient data had been compromised or whether it was negotiating with the hackers. </t>
  </si>
  <si>
    <t>07/10/2022 </t>
  </si>
  <si>
    <t>Spain </t>
  </si>
  <si>
    <t>Catalan hospitals: ransomware attack </t>
  </si>
  <si>
    <t>Staff cannot view records, schedule, or perform tests that depend on the system, such as X-rays. </t>
  </si>
  <si>
    <t>After three weeks the process of restoration is still ongoing </t>
  </si>
  <si>
    <t>09/10/2022 </t>
  </si>
  <si>
    <t>Maternity hospital in Paris </t>
  </si>
  <si>
    <t>Administrative tasks are slower. Usual e-mails do not work. Reduce its reception capacity in the birthing room, which is a centralized monitoring system of babies’ vital functions. </t>
  </si>
  <si>
    <t>15/11/2022 </t>
  </si>
  <si>
    <t>Centre Saint-Jean </t>
  </si>
  <si>
    <t>The attack prompted a temporary suspension of chemotherapy and radiotherapy activities, with patient care redirected to nearby centers. </t>
  </si>
  <si>
    <t>Around three weeks </t>
  </si>
  <si>
    <t>29/11/2022 </t>
  </si>
  <si>
    <t>Germany </t>
  </si>
  <si>
    <t>Klinikum Lippe </t>
  </si>
  <si>
    <t>The care of patients in hospital and emergency patients, in some cases with restrictions, remain guaranteed at all times because they quickly switched to analogue procedures for patient care. </t>
  </si>
  <si>
    <t>After one week, the Lippe Clinic negotiated with the blackmailers and received the data necessary to decrypt the systems. It is not known whether or how much ransom was paid. </t>
  </si>
  <si>
    <t>05/12/2022 </t>
  </si>
  <si>
    <t>Hôpital André-Mignot du centre hospitalier de Versailles </t>
  </si>
  <si>
    <t>Limited reception of patients. The hospital has launched its white plan, partially deprogrammed operations and is doing everything possible to maintain outpatient care for its patients and consultations. </t>
  </si>
  <si>
    <t>More than two weeks after being targeted, the hospital has still not returned to its usual functioning. </t>
  </si>
  <si>
    <t>25/01/2023 </t>
  </si>
  <si>
    <t>Lyon hospitals </t>
  </si>
  <si>
    <t>Some surgeries had to be postponed to other days after the attack. </t>
  </si>
  <si>
    <t>The normal program was able to resume two days later. </t>
  </si>
  <si>
    <t>Attempt of intrusion </t>
  </si>
  <si>
    <t>01/02/2023 </t>
  </si>
  <si>
    <t>Netherlands </t>
  </si>
  <si>
    <t>Dutch Hospitals </t>
  </si>
  <si>
    <t>The UMCG hospital in Groningen announced its website had been taken offline by a cyberattack. Only the publicly accessed section of its website had been affected by the attack with limited impact of the attack: “patients who want to look up their medical information may have difficulties, for example if they want to know what a particular treatment looks like,’ </t>
  </si>
  <si>
    <t>DDoS </t>
  </si>
  <si>
    <t>05/03/2023 </t>
  </si>
  <si>
    <t>Barcelona Clinic Hospitals </t>
  </si>
  <si>
    <t>Devastating cyberattack. Staff at the facility’s laboratories, pharmacies and emergency services have been reduced to using pen and paper. Cancellation of surgeries and medical appointments. The attack left the hospital's computer system in shambles and led to the cancellation of 150 non-urgent operations and up to 3,000 patient checkups. </t>
  </si>
  <si>
    <t>10/03/2023 </t>
  </si>
  <si>
    <t>Brest Clinic Hospital (Belgium) </t>
  </si>
  <si>
    <t>The Internet information system was thus "isolated" in order to "limit the spread of the attack" and all CHRU communications with the outside world (making appointments, sending results, connections with other institutions, etc.) are therefore disrupted. “Emergency services are provided” and “no deprogramming is envisaged”, but diagnoses given by medical imaging are however slowed down: </t>
  </si>
  <si>
    <t>Gradually back to normality after two weeks (24/03/2023) </t>
  </si>
  <si>
    <t>Intrusion </t>
  </si>
  <si>
    <t>23/03/2023 </t>
  </si>
  <si>
    <t>Catalan pharmacies </t>
  </si>
  <si>
    <t>Some pharmacists have been unable to use the online system. Delayed and even prevented the normal delivery of some medicines to pharmacies in Spain. Patient data is not at risk. Limited patient impacts. </t>
  </si>
  <si>
    <t>11/04/2023 </t>
  </si>
  <si>
    <t>Centre hospitalier de Bourg-en-Bresse </t>
  </si>
  <si>
    <t>All hospital activities are ensured. “Consultations, maternity, operating room, emergencies, everything works” The only small problem: medical imaging, of which hospitals are major consumers. And to avoid too many patients waiting to have access, the management of the hospital center has decided to apply the specific emergency reception procedure. Currently implemented at night, the system plans to only deal with vital emergencies and to redirect patients who do not require immediate consultation by an emergency doctor. </t>
  </si>
  <si>
    <t>21/04/2023 </t>
  </si>
  <si>
    <t>Multimedica Milano </t>
  </si>
  <si>
    <t>Enormous inconvenience for patients, who saw outpatient clinics and the emergency room go into chaos, as well as the delivery and collection of clinical analysis reports. Acceptance of ambulances in the emergency room impossible, medical activity reduced to the essential and reserved mostly for hospitalized patients. Impossible to take X-rays, deliver reports and also access medical records. </t>
  </si>
  <si>
    <t>After the first “break-in” which took place in the night between Friday 21 and Saturday 22 April, a new attack took place on Tuesday 25 April. All outpatient activity, the Emergency Department and the collection of reports are suspended. Only obstetrics, dialysis, rehabilitation, chemotherapy, nuclear medicine and hospitalization activities are guaranteed. After 3 weeks the systems have been restored and the situation is back to intial status </t>
  </si>
  <si>
    <t>Data leak</t>
  </si>
  <si>
    <t>Italy</t>
  </si>
  <si>
    <t>Limited access to the Emergency Room. No access to patient medical records and to radiology exams and blood sampling.</t>
  </si>
  <si>
    <t>Ransomvare ViceSocitey. 2022-06-28: Data Breach. After 10 days the major issues have been solved</t>
  </si>
  <si>
    <t>Yes</t>
  </si>
  <si>
    <t>Online services not available (e.g. mammography screening)</t>
  </si>
  <si>
    <t>2022-05-10: Ats website is still ko.2022-05-23: end up on the web incomes and addresses of 800 disabled serious. After 50 days the services are back to normality.</t>
  </si>
  <si>
    <t>Luxembourg</t>
  </si>
  <si>
    <t>Hôpitaux Vivalia</t>
  </si>
  <si>
    <t>All consultations (except exceptions which will be communicated directly to patients) are canceled. Emergency operations, which do not require the laboratory, will be maintained.</t>
  </si>
  <si>
    <t>After two weeks, it seems that the ransom has been paid because Vivalia disappeared from the Lockbit website</t>
  </si>
  <si>
    <t>Not proved. Hackers menaced to publish.</t>
  </si>
  <si>
    <t>Belgium</t>
  </si>
  <si>
    <t>Belgium: Lockbit ransomware attack to Arlon and Bastogne hospitals</t>
  </si>
  <si>
    <t>Almost all non-emergency operations have been canceled. “Except for exceptions judged according to criteria of necessity and urgency, in consultation between doctors, nurses and the medical director”, notes Vivalia. With a few rare exceptions, consultations have also been cancelled. The attaque is strictly connected with the one to Vivalia. Luxemburg is worried</t>
  </si>
  <si>
    <t>n.a.</t>
  </si>
  <si>
    <t>No</t>
  </si>
  <si>
    <t>Switzerland</t>
  </si>
  <si>
    <t>Online servicecs not available. Details of the impacts not available.</t>
  </si>
  <si>
    <t>No information regarding disruption of services (only data breach)</t>
  </si>
  <si>
    <t>https://www.redhotcyber.com/post/attacco-informatico-allospedale-macedonio-melloni-di-milano-e-stato-vice-society/
https://www.open.online/2022/05/02/milano-attacco-hacker-ospedali/</t>
  </si>
  <si>
    <t>France</t>
  </si>
  <si>
    <t>Hospital's business software, the storage systems (in particular medical imaging), and the information system relating to patient admissions inaccessible. Patients in need of emergency care will be evaluated by CHSF's doctors, and if their condition requires medical imaging for treatment, they will be transferred to another medical center.</t>
  </si>
  <si>
    <t>Return to normal by the end of October (2 months and a half)</t>
  </si>
  <si>
    <t>On August 24th, the management of the health company published a new press release listing the services that remain active (First Aid, outpatient visits, hospitalizations and hospital visits and surgical interventions) while the collection of radiological reports can only take place at the Secretariats of Radiology.</t>
  </si>
  <si>
    <t>on 6 October 95% of data restored</t>
  </si>
  <si>
    <t>Partial data exfiltration</t>
  </si>
  <si>
    <t>United Kingdom</t>
  </si>
  <si>
    <t>Home visits cancelled, doctors making clinical decisions without access to patient notes, and a huge backlog of paperwork. Sources warning that some regions already face a six-month backlog of a “few hundred thousand” patient care notes that would need to be manually processed.</t>
  </si>
  <si>
    <t>After 3 weeks the initial attack against NHS staff continued to take care notes with “pen and paper”. The effect on patient healthcare has been significant and is ongoing. The company says it may take another 12 weeks to get some services back online.</t>
  </si>
  <si>
    <t>The company did not disclose whether any NHS patient data had been compromised or whether it was negotiating with the hackers.</t>
  </si>
  <si>
    <t>Spain</t>
  </si>
  <si>
    <t>Staff cannot view records, schedule, or perform tests that depend on the system, such as X-rays.</t>
  </si>
  <si>
    <t>After three weeks the process of restoration is still ongoing</t>
  </si>
  <si>
    <t>Administrative tasks are slower. Usual e-mails do not work. Reduce its reception capacity in the birthing room, which is a centralized monitoring system of babies’ vital functions.</t>
  </si>
  <si>
    <t>Yes
Criminal hackers had exfiltrated patients’ personal data, including health data</t>
  </si>
  <si>
    <t>From November 15 to 18, 2022, its chemotherapy and radiotherapy activities for which access to the computerized patient file is essential (ballistics, dosages, reports, etc.). All treatments resumed in partnership with the Guillaume-de-Varye private hospital (*). But they had to stop the radiotherapy treatments. All the nearby centers helped to take care of the patients who needed it.</t>
  </si>
  <si>
    <t>Around three weeks</t>
  </si>
  <si>
    <t>Germany</t>
  </si>
  <si>
    <t>Klinikum Lippe</t>
  </si>
  <si>
    <t>According to the clinic, there was a partial failure of the IT systems following a massive hacker attack. Internally, IT systems are available or have been reverted to the former analog form, for example for food orders. The care of patients in hospital and emergency patients remains guaranteed at all times because they quickly switched to analogue procedures for patient care. The clinic's locations can only be reached by telephone and fax. There is still no (public) information about the perpetrators.</t>
  </si>
  <si>
    <t>After one week, the Lippe Clinic negotiated with the blackmailers and received the data necessary to decrypt the systems. It is not known whether or how much ransom was paid.</t>
  </si>
  <si>
    <t>https://www.heise.de/news/Cyber-Angriffe-Lahmgelegte-IT-bei-Uni-Presseagentur-und-Klinikum-7359862.html?wt_mc=rss.red.ho.ho.rdf.beitrag.beitrag
https://www.heise.de/news/Ransomware-Klinikum-Lippe-entschluesselt-Daten-nach-intensiven-Verhandlungen-7361944.html?wt_mc=rss.red.ho.ho.rdf.beitrag.beitrag</t>
  </si>
  <si>
    <t>Limited reception of patients. The hospital has launched its white plan, partially deprogrammed operations and is doing everything possible to maintain outpatient care for its patients and consultations.</t>
  </si>
  <si>
    <t>More than two weeks after being targeted, the hospital has still not returned to its usual functioning.</t>
  </si>
  <si>
    <t>Some surgeries had to be postponed othe day after the attack.</t>
  </si>
  <si>
    <t>The normal program was able to resume two days later.</t>
  </si>
  <si>
    <t>Netherlands</t>
  </si>
  <si>
    <t>Dutch cyber authorities said Wednesday that several hospital websites in the Netherlands and Europe were likely targeted by a pro-Kremlin hacking group because of their countries’ support for Ukraine. Only the publicly accessed section of its website had been affected by the attack.</t>
  </si>
  <si>
    <t>https://www.securityweek.com/dutch-european-hospitals-hit-by-pro-russian-hackers/</t>
  </si>
  <si>
    <t>Devastating cyberattack. Staff at the facility’s laboratories, pharmacies and emergency services have been reduced to using pen and paper. Cancellation of surgeries and medical appointments.</t>
  </si>
  <si>
    <t>The Internet information system was thus "isolated" in order to "limit the spread of the attack" and all CHRU communications with the outside world (making appointments, sending results, connections with other institutions, etc.) are therefore disrupted. But “emergency services are provided” and “no deprogramming is envisaged”, underlines the hospital, which can be reached by telephone at the usual number.</t>
  </si>
  <si>
    <t>Gradually back to normality after two weeks (24/03/2023)</t>
  </si>
  <si>
    <t>The cyberattack has no impact on patient reception. All hospital activities are insured.</t>
  </si>
  <si>
    <t>After the first “break-in” which took place in the night between Friday 21 and Saturday 22 April, a new attack took place on Tuesday 25 April. All outpatient activity,  the Emergency Department and the collection of reports are suspended. Only obstetrics, dialysis, rehabilitation, chemotherapy, nuclear medicine and hospitalization activities are guaranteed. After 3 weeks the systems have been restored and the situation is back to intial status</t>
  </si>
  <si>
    <t>https://www.breakinglatest.news/health/emergency-rooms-and-hospitals-back-on-track/
https://www.cybersecitalia.it/in-lombardia-da-10-giorni-i-sistemi-informatici-di-san-giuseppe-e-multimedica-sono-sotto-attacco-informatico/24478/</t>
  </si>
  <si>
    <t>Type of attack</t>
  </si>
  <si>
    <t>Number of incidents</t>
  </si>
  <si>
    <t>DDoS/Flood DNS</t>
  </si>
  <si>
    <t>Not available</t>
  </si>
  <si>
    <t>Luxemburg</t>
  </si>
  <si>
    <t>Netherland</t>
  </si>
  <si>
    <t>TOT.</t>
  </si>
  <si>
    <t>Delay to Diagnosis (F04-CS)  
Delay to Treatment/ Therapy (F05-CS)
Prolonged Episode of Care (F14-CS)</t>
  </si>
  <si>
    <t>Delay to Diagnosis (F04-CS)  
Delay to Treatment/ Therapy (F05-CS)</t>
  </si>
  <si>
    <t>Delay to Treatment/ Therapy (F05-CS)
Prolonged Episode of Care (F14-CS)
Surgical Procedure Delayed (F1909-CS)</t>
  </si>
  <si>
    <t>Delay to Diagnosis (F04-CS)  
Delay to Treatment/ Therapy (F05-CS)
Prolonged Episode of Care (F14-CS) </t>
  </si>
  <si>
    <t>Delay to Diagnosis (F04-CS)  
Delay to Treatment/ Therapy (F05-CS)
Inadequate/Inappropriate Treatment or Diagnostic Exposure (F10-CS) 
Prolonged Episode of Care (F14-CS) </t>
  </si>
  <si>
    <t>Delay to Diagnosis (F04-CS)  
Delay to Treatment/ Therapy (F05-CS)
Prolonged Episode of Care (F14-CS) 
Surgical Procedure Delayed (F1909-CS) </t>
  </si>
  <si>
    <t>Prolonged Episode of Care (F14-CS) </t>
  </si>
  <si>
    <t>Links to news retrieved</t>
  </si>
  <si>
    <t>Health impacts
(IMDRF Adverse Event Termonology Annex F codes)</t>
  </si>
  <si>
    <t>Delay to Treatment/ Therapy (F05-CS) </t>
  </si>
  <si>
    <t>Surgical Procedure Delayed (F1909-CS) </t>
  </si>
  <si>
    <t>Delay to Diagnosis (F04-CS) 
Prolonged Episode of Care (F14-CS) </t>
  </si>
  <si>
    <t>Yes 
Criminal hackers had exfiltrated patients’ personal data, including health data </t>
  </si>
  <si>
    <r>
      <t>Date</t>
    </r>
    <r>
      <rPr>
        <sz val="14"/>
        <color rgb="FFFFFFFF"/>
        <rFont val="Calibri"/>
        <family val="2"/>
      </rPr>
      <t> </t>
    </r>
  </si>
  <si>
    <r>
      <t>Country</t>
    </r>
    <r>
      <rPr>
        <sz val="14"/>
        <color rgb="FFFFFFFF"/>
        <rFont val="Calibri"/>
        <family val="2"/>
      </rPr>
      <t> </t>
    </r>
  </si>
  <si>
    <r>
      <t>News</t>
    </r>
    <r>
      <rPr>
        <sz val="14"/>
        <color rgb="FFFFFFFF"/>
        <rFont val="Calibri"/>
        <family val="2"/>
      </rPr>
      <t> </t>
    </r>
  </si>
  <si>
    <r>
      <t>Impact</t>
    </r>
    <r>
      <rPr>
        <sz val="14"/>
        <color rgb="FFFFFFFF"/>
        <rFont val="Calibri"/>
        <family val="2"/>
      </rPr>
      <t> </t>
    </r>
  </si>
  <si>
    <r>
      <t>Follow Up</t>
    </r>
    <r>
      <rPr>
        <sz val="14"/>
        <color rgb="FFFFFFFF"/>
        <rFont val="Calibri"/>
        <family val="2"/>
      </rPr>
      <t> </t>
    </r>
  </si>
  <si>
    <r>
      <t>Data leak</t>
    </r>
    <r>
      <rPr>
        <sz val="14"/>
        <color rgb="FFFFFFFF"/>
        <rFont val="Calibri"/>
        <family val="2"/>
      </rPr>
      <t> </t>
    </r>
  </si>
  <si>
    <r>
      <t>Type of incident</t>
    </r>
    <r>
      <rPr>
        <sz val="14"/>
        <color rgb="FFFFFFFF"/>
        <rFont val="Calibri"/>
        <family val="2"/>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</si>
</sst>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8" x14ac:knownFonts="1">
    <font>
      <sz val="11"/>
      <color theme="1"/>
      <name val="Calibri"/>
      <family val="2"/>
      <scheme val="minor"/>
    </font>
    <font>
      <b/>
      <sz val="11"/>
      <color theme="1"/>
      <name val="Calibri"/>
      <family val="2"/>
      <scheme val="minor"/>
    </font>
    <font>
      <u/>
      <sz val="11"/>
      <color theme="10"/>
      <name val="Calibri"/>
      <family val="2"/>
      <scheme val="minor"/>
    </font>
    <font>
      <sz val="11"/>
      <color rgb="FF000000"/>
      <name val="Calibri"/>
      <family val="2"/>
    </font>
    <font>
      <sz val="11"/>
      <color rgb="FF000000"/>
      <name val="Calibri"/>
      <family val="2"/>
      <scheme val="minor"/>
    </font>
    <font>
      <b/>
      <sz val="14"/>
      <color theme="0"/>
      <name val="Calibri"/>
      <family val="2"/>
      <scheme val="minor"/>
    </font>
    <font>
      <b/>
      <sz val="14"/>
      <color rgb="FFFFFFFF"/>
      <name val="Calibri"/>
      <family val="2"/>
    </font>
    <font>
      <sz val="14"/>
      <color rgb="FFFFFFFF"/>
      <name val="Calibri"/>
      <family val="2"/>
    </font>
  </fonts>
  <fills count="7">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
      <patternFill patternType="solid">
        <fgColor theme="4" tint="0.39997558519241921"/>
        <bgColor indexed="64"/>
      </patternFill>
    </fill>
    <fill>
      <patternFill patternType="solid">
        <fgColor rgb="FF0070C0"/>
        <bgColor indexed="64"/>
      </patternFill>
    </fill>
    <fill>
      <patternFill patternType="solid">
        <fgColor rgb="FF00B0F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indexed="64"/>
      </bottom>
      <diagonal/>
    </border>
  </borders>
  <cellStyleXfs count="2">
    <xf numFmtId="0" fontId="0" fillId="0" borderId="0"/>
    <xf numFmtId="0" fontId="2" fillId="0" borderId="0" applyNumberFormat="0" applyFill="0" applyBorder="0" applyAlignment="0" applyProtection="0"/>
  </cellStyleXfs>
  <cellXfs count="116">
    <xf numFmtId="0" fontId="0" fillId="0" borderId="0" xfId="0"/>
    <xf numFmtId="164" fontId="0" fillId="0" borderId="0" xfId="0" applyNumberFormat="1"/>
    <xf numFmtId="164" fontId="0" fillId="0" borderId="2" xfId="0" applyNumberFormat="1" applyBorder="1" applyAlignment="1">
      <alignment horizontal="center" vertical="center"/>
    </xf>
    <xf numFmtId="0" fontId="0" fillId="0" borderId="2" xfId="0"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6" xfId="0" applyBorder="1"/>
    <xf numFmtId="0" fontId="0" fillId="0" borderId="6"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0" fillId="3" borderId="6" xfId="0" applyFill="1" applyBorder="1" applyAlignment="1">
      <alignment horizontal="center" vertical="center"/>
    </xf>
    <xf numFmtId="0" fontId="0" fillId="0" borderId="8" xfId="0" applyBorder="1"/>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1" xfId="0" applyBorder="1"/>
    <xf numFmtId="0" fontId="1" fillId="4" borderId="1" xfId="0" applyFont="1" applyFill="1" applyBorder="1"/>
    <xf numFmtId="0" fontId="0" fillId="0" borderId="0" xfId="0" applyAlignment="1">
      <alignment horizontal="center" vertical="center" wrapText="1"/>
    </xf>
    <xf numFmtId="164" fontId="0" fillId="0" borderId="9" xfId="0" applyNumberFormat="1" applyBorder="1" applyAlignment="1">
      <alignment horizontal="center" vertical="center"/>
    </xf>
    <xf numFmtId="164" fontId="0" fillId="3" borderId="9" xfId="0" applyNumberFormat="1" applyFill="1" applyBorder="1" applyAlignment="1">
      <alignment horizontal="center" vertical="center"/>
    </xf>
    <xf numFmtId="0" fontId="0" fillId="3" borderId="6" xfId="0" applyFill="1" applyBorder="1" applyAlignment="1">
      <alignment horizontal="center" vertical="center" wrapText="1"/>
    </xf>
    <xf numFmtId="164" fontId="0" fillId="0" borderId="8" xfId="0" applyNumberFormat="1" applyBorder="1" applyAlignment="1">
      <alignment horizontal="center" vertical="center"/>
    </xf>
    <xf numFmtId="164" fontId="0" fillId="2" borderId="8" xfId="0" applyNumberFormat="1" applyFill="1" applyBorder="1" applyAlignment="1">
      <alignment horizontal="center" vertical="center"/>
    </xf>
    <xf numFmtId="0" fontId="0" fillId="2" borderId="8" xfId="0" applyFill="1" applyBorder="1" applyAlignment="1">
      <alignment horizontal="center" vertical="center" wrapText="1"/>
    </xf>
    <xf numFmtId="0" fontId="0" fillId="2" borderId="8" xfId="0" applyFill="1" applyBorder="1" applyAlignment="1">
      <alignment horizontal="center" vertical="center"/>
    </xf>
    <xf numFmtId="0" fontId="0" fillId="0" borderId="0" xfId="0" applyAlignment="1">
      <alignment horizontal="left" vertical="center"/>
    </xf>
    <xf numFmtId="0" fontId="0" fillId="2" borderId="2" xfId="0" applyFill="1" applyBorder="1"/>
    <xf numFmtId="0" fontId="1" fillId="0" borderId="0" xfId="0" applyFont="1"/>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164" fontId="0" fillId="2" borderId="2" xfId="0" applyNumberFormat="1" applyFill="1" applyBorder="1" applyAlignment="1">
      <alignment horizontal="center" vertical="center"/>
    </xf>
    <xf numFmtId="164" fontId="0" fillId="2" borderId="4" xfId="0" applyNumberFormat="1" applyFill="1" applyBorder="1" applyAlignment="1">
      <alignment horizontal="center" vertical="center"/>
    </xf>
    <xf numFmtId="164" fontId="0" fillId="2" borderId="5" xfId="0" applyNumberFormat="1"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164" fontId="0" fillId="0" borderId="2" xfId="0" applyNumberFormat="1" applyBorder="1" applyAlignment="1">
      <alignment horizontal="center" vertical="center"/>
    </xf>
    <xf numFmtId="164" fontId="0" fillId="0" borderId="4" xfId="0" applyNumberFormat="1" applyBorder="1" applyAlignment="1">
      <alignment horizontal="center" vertical="center"/>
    </xf>
    <xf numFmtId="164" fontId="0" fillId="0" borderId="3" xfId="0" applyNumberFormat="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2" borderId="3" xfId="0" applyFill="1" applyBorder="1" applyAlignment="1">
      <alignment horizontal="center" vertical="center"/>
    </xf>
    <xf numFmtId="164" fontId="0" fillId="2" borderId="3" xfId="0" applyNumberFormat="1" applyFill="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0" fillId="2" borderId="1" xfId="0" applyFill="1" applyBorder="1" applyAlignment="1">
      <alignment horizontal="center" vertical="center" wrapText="1"/>
    </xf>
    <xf numFmtId="164" fontId="0" fillId="2" borderId="1" xfId="0" applyNumberFormat="1" applyFill="1" applyBorder="1" applyAlignment="1">
      <alignment horizontal="center" vertical="center"/>
    </xf>
    <xf numFmtId="164" fontId="0" fillId="2" borderId="2" xfId="0" applyNumberFormat="1" applyFill="1" applyBorder="1" applyAlignment="1">
      <alignment horizontal="center" vertical="center" wrapText="1"/>
    </xf>
    <xf numFmtId="164" fontId="0" fillId="2" borderId="4" xfId="0" applyNumberFormat="1" applyFill="1" applyBorder="1" applyAlignment="1">
      <alignment horizontal="center" vertical="center" wrapText="1"/>
    </xf>
    <xf numFmtId="164" fontId="0" fillId="2" borderId="3" xfId="0" applyNumberForma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17" fontId="0" fillId="2" borderId="2" xfId="0" applyNumberFormat="1" applyFill="1" applyBorder="1" applyAlignment="1">
      <alignment horizontal="center" vertical="center" wrapText="1"/>
    </xf>
    <xf numFmtId="17" fontId="0" fillId="2" borderId="4" xfId="0" applyNumberFormat="1" applyFill="1" applyBorder="1" applyAlignment="1">
      <alignment horizontal="center" vertical="center" wrapText="1"/>
    </xf>
    <xf numFmtId="17" fontId="0" fillId="2" borderId="3" xfId="0" applyNumberFormat="1" applyFill="1" applyBorder="1" applyAlignment="1">
      <alignment horizontal="center" vertical="center" wrapText="1"/>
    </xf>
    <xf numFmtId="17" fontId="0" fillId="0" borderId="2" xfId="0" applyNumberFormat="1" applyBorder="1" applyAlignment="1">
      <alignment horizontal="center" vertical="center" wrapText="1"/>
    </xf>
    <xf numFmtId="17" fontId="0" fillId="0" borderId="4" xfId="0" applyNumberFormat="1" applyBorder="1" applyAlignment="1">
      <alignment horizontal="center" vertical="center" wrapText="1"/>
    </xf>
    <xf numFmtId="17" fontId="0" fillId="0" borderId="3" xfId="0" applyNumberFormat="1" applyBorder="1" applyAlignment="1">
      <alignment horizontal="center" vertical="center" wrapText="1"/>
    </xf>
    <xf numFmtId="0" fontId="0" fillId="0" borderId="0" xfId="0" applyAlignment="1">
      <alignment horizontal="right"/>
    </xf>
    <xf numFmtId="0" fontId="0" fillId="0" borderId="17" xfId="0" applyFill="1" applyBorder="1" applyAlignment="1">
      <alignment horizontal="right"/>
    </xf>
    <xf numFmtId="0" fontId="0" fillId="0" borderId="0" xfId="0" applyBorder="1"/>
    <xf numFmtId="0" fontId="1" fillId="6" borderId="1" xfId="0" applyFont="1" applyFill="1" applyBorder="1"/>
    <xf numFmtId="0" fontId="0" fillId="0" borderId="8" xfId="0" applyFill="1" applyBorder="1" applyAlignment="1">
      <alignment horizontal="center" vertical="center"/>
    </xf>
    <xf numFmtId="164" fontId="0" fillId="0" borderId="8" xfId="0" applyNumberFormat="1" applyFill="1" applyBorder="1" applyAlignment="1">
      <alignment horizontal="center" vertical="center"/>
    </xf>
    <xf numFmtId="0" fontId="0" fillId="0" borderId="8" xfId="0" applyFill="1" applyBorder="1" applyAlignment="1">
      <alignment horizontal="center" vertical="center" wrapText="1"/>
    </xf>
    <xf numFmtId="0" fontId="0" fillId="0" borderId="0" xfId="0" applyFill="1"/>
    <xf numFmtId="0" fontId="0" fillId="2" borderId="10" xfId="0" applyFill="1" applyBorder="1" applyAlignment="1">
      <alignment horizontal="center" vertical="center"/>
    </xf>
    <xf numFmtId="164" fontId="0" fillId="2" borderId="10" xfId="0" applyNumberFormat="1" applyFill="1" applyBorder="1" applyAlignment="1">
      <alignment horizontal="center" vertical="center"/>
    </xf>
    <xf numFmtId="0" fontId="0" fillId="2" borderId="10" xfId="0" applyFill="1" applyBorder="1" applyAlignment="1">
      <alignment horizontal="center" vertical="center" wrapText="1"/>
    </xf>
    <xf numFmtId="0" fontId="2" fillId="2" borderId="18" xfId="1" applyFill="1" applyBorder="1" applyAlignment="1">
      <alignment horizontal="left" vertical="center"/>
    </xf>
    <xf numFmtId="0" fontId="2" fillId="0" borderId="18" xfId="1" applyFill="1" applyBorder="1" applyAlignment="1">
      <alignment horizontal="left" vertical="center"/>
    </xf>
    <xf numFmtId="0" fontId="2" fillId="0" borderId="18" xfId="1" applyFill="1" applyBorder="1" applyAlignment="1">
      <alignment horizontal="left" vertical="center" wrapText="1"/>
    </xf>
    <xf numFmtId="0" fontId="2" fillId="0" borderId="19" xfId="1" applyFill="1" applyBorder="1" applyAlignment="1">
      <alignment horizontal="left" vertical="center"/>
    </xf>
    <xf numFmtId="0" fontId="2" fillId="0" borderId="20" xfId="1" applyFill="1" applyBorder="1" applyAlignment="1">
      <alignment horizontal="left" vertical="center"/>
    </xf>
    <xf numFmtId="0" fontId="2" fillId="0" borderId="21" xfId="1" applyBorder="1" applyAlignment="1">
      <alignment horizontal="left" vertical="center"/>
    </xf>
    <xf numFmtId="0" fontId="2" fillId="2" borderId="7" xfId="1" applyFill="1" applyBorder="1" applyAlignment="1">
      <alignment horizontal="left" vertical="center"/>
    </xf>
    <xf numFmtId="0" fontId="2" fillId="0" borderId="22" xfId="1" applyBorder="1" applyAlignment="1">
      <alignment horizontal="left" vertical="center"/>
    </xf>
    <xf numFmtId="0" fontId="2" fillId="3" borderId="22" xfId="1" applyFill="1" applyBorder="1" applyAlignment="1">
      <alignment horizontal="left" vertical="center"/>
    </xf>
    <xf numFmtId="0" fontId="2" fillId="0" borderId="22" xfId="1" applyFill="1" applyBorder="1" applyAlignment="1">
      <alignment horizontal="left" vertical="center"/>
    </xf>
    <xf numFmtId="0" fontId="2" fillId="2" borderId="23" xfId="1" applyFill="1" applyBorder="1" applyAlignment="1">
      <alignment horizontal="left" vertical="center" wrapText="1"/>
    </xf>
    <xf numFmtId="0" fontId="2" fillId="0" borderId="23" xfId="1" applyFill="1" applyBorder="1" applyAlignment="1">
      <alignment horizontal="left" vertical="center"/>
    </xf>
    <xf numFmtId="0" fontId="2" fillId="2" borderId="23" xfId="1" applyFill="1" applyBorder="1" applyAlignment="1">
      <alignment horizontal="left" vertical="center"/>
    </xf>
    <xf numFmtId="0" fontId="2" fillId="2" borderId="24" xfId="1" applyFill="1" applyBorder="1" applyAlignment="1">
      <alignment horizontal="left" vertical="center" wrapText="1"/>
    </xf>
    <xf numFmtId="0" fontId="0" fillId="0" borderId="1" xfId="0" applyFont="1" applyBorder="1" applyAlignment="1">
      <alignment horizontal="center" vertical="center"/>
    </xf>
    <xf numFmtId="0" fontId="0" fillId="0" borderId="0" xfId="0" applyFont="1" applyAlignment="1">
      <alignment horizontal="center" vertical="center"/>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3" borderId="2" xfId="0" applyFont="1" applyFill="1" applyBorder="1" applyAlignment="1">
      <alignment vertical="top" wrapText="1"/>
    </xf>
    <xf numFmtId="0" fontId="3" fillId="0" borderId="2" xfId="0" applyFont="1" applyBorder="1" applyAlignment="1">
      <alignment vertical="top" wrapText="1"/>
    </xf>
    <xf numFmtId="0" fontId="3" fillId="3" borderId="1" xfId="0" applyFont="1" applyFill="1" applyBorder="1" applyAlignment="1">
      <alignment vertical="top" wrapText="1"/>
    </xf>
    <xf numFmtId="0" fontId="3" fillId="0" borderId="1" xfId="0" applyFont="1" applyBorder="1" applyAlignment="1">
      <alignment vertical="top" wrapText="1"/>
    </xf>
    <xf numFmtId="0" fontId="3" fillId="0" borderId="16" xfId="0" applyFont="1" applyBorder="1" applyAlignment="1">
      <alignment vertical="top" wrapText="1"/>
    </xf>
    <xf numFmtId="0" fontId="0" fillId="0" borderId="0" xfId="0" applyAlignment="1">
      <alignment vertical="top"/>
    </xf>
    <xf numFmtId="0" fontId="3" fillId="0" borderId="15" xfId="0" applyFont="1" applyBorder="1" applyAlignment="1">
      <alignment vertical="top" wrapText="1"/>
    </xf>
    <xf numFmtId="0" fontId="3" fillId="3" borderId="13" xfId="0" applyFont="1" applyFill="1" applyBorder="1" applyAlignment="1">
      <alignment vertical="top" wrapText="1"/>
    </xf>
    <xf numFmtId="0" fontId="3" fillId="0" borderId="13" xfId="0" applyFont="1" applyBorder="1" applyAlignment="1">
      <alignment vertical="top" wrapText="1"/>
    </xf>
    <xf numFmtId="0" fontId="3" fillId="3" borderId="14" xfId="0" applyFont="1" applyFill="1" applyBorder="1" applyAlignment="1">
      <alignment vertical="top" wrapText="1"/>
    </xf>
    <xf numFmtId="0" fontId="3" fillId="0" borderId="14" xfId="0" applyFont="1" applyBorder="1" applyAlignment="1">
      <alignment vertical="top" wrapText="1"/>
    </xf>
    <xf numFmtId="164" fontId="5" fillId="5" borderId="1" xfId="0" applyNumberFormat="1" applyFont="1" applyFill="1" applyBorder="1" applyAlignment="1">
      <alignment horizontal="center" vertical="center"/>
    </xf>
    <xf numFmtId="164" fontId="5" fillId="5" borderId="1" xfId="0" applyNumberFormat="1" applyFont="1" applyFill="1" applyBorder="1" applyAlignment="1">
      <alignment vertical="center"/>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18" xfId="0" applyFont="1" applyFill="1" applyBorder="1" applyAlignment="1">
      <alignment horizontal="left" vertical="center"/>
    </xf>
    <xf numFmtId="0" fontId="5" fillId="5" borderId="18" xfId="0" applyFont="1" applyFill="1" applyBorder="1" applyAlignment="1">
      <alignment horizontal="center" vertical="center" wrapText="1"/>
    </xf>
    <xf numFmtId="0" fontId="6" fillId="5" borderId="11" xfId="0" applyFont="1" applyFill="1" applyBorder="1" applyAlignment="1">
      <alignment vertical="center" wrapText="1"/>
    </xf>
    <xf numFmtId="0" fontId="6" fillId="5" borderId="12" xfId="0"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CC99FF"/>
      <color rgb="FFCC99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Number of incidents per type of attack</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 and charts'!$C$2</c:f>
              <c:strCache>
                <c:ptCount val="1"/>
                <c:pt idx="0">
                  <c:v>Number of incidents</c:v>
                </c:pt>
              </c:strCache>
            </c:strRef>
          </c:tx>
          <c:spPr>
            <a:solidFill>
              <a:schemeClr val="accent6"/>
            </a:solidFill>
            <a:ln>
              <a:noFill/>
            </a:ln>
            <a:effectLst/>
          </c:spPr>
          <c:invertIfNegative val="0"/>
          <c:cat>
            <c:strRef>
              <c:f>'Tables and charts'!$B$3:$B$6</c:f>
              <c:strCache>
                <c:ptCount val="4"/>
                <c:pt idx="0">
                  <c:v>DDoS/Flood DNS</c:v>
                </c:pt>
                <c:pt idx="1">
                  <c:v>Intrusion</c:v>
                </c:pt>
                <c:pt idx="2">
                  <c:v>Ransomware</c:v>
                </c:pt>
                <c:pt idx="3">
                  <c:v>Not available</c:v>
                </c:pt>
              </c:strCache>
            </c:strRef>
          </c:cat>
          <c:val>
            <c:numRef>
              <c:f>'Tables and charts'!$C$3:$C$6</c:f>
              <c:numCache>
                <c:formatCode>General</c:formatCode>
                <c:ptCount val="4"/>
                <c:pt idx="0">
                  <c:v>1</c:v>
                </c:pt>
                <c:pt idx="1">
                  <c:v>3</c:v>
                </c:pt>
                <c:pt idx="2">
                  <c:v>15</c:v>
                </c:pt>
                <c:pt idx="3">
                  <c:v>2</c:v>
                </c:pt>
              </c:numCache>
            </c:numRef>
          </c:val>
          <c:extLst>
            <c:ext xmlns:c16="http://schemas.microsoft.com/office/drawing/2014/chart" uri="{C3380CC4-5D6E-409C-BE32-E72D297353CC}">
              <c16:uniqueId val="{00000000-BF98-4AAA-8557-82A523C0E77E}"/>
            </c:ext>
          </c:extLst>
        </c:ser>
        <c:dLbls>
          <c:showLegendKey val="0"/>
          <c:showVal val="0"/>
          <c:showCatName val="0"/>
          <c:showSerName val="0"/>
          <c:showPercent val="0"/>
          <c:showBubbleSize val="0"/>
        </c:dLbls>
        <c:gapWidth val="219"/>
        <c:overlap val="-27"/>
        <c:axId val="515642944"/>
        <c:axId val="515646880"/>
      </c:barChart>
      <c:catAx>
        <c:axId val="515642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646880"/>
        <c:crosses val="autoZero"/>
        <c:auto val="1"/>
        <c:lblAlgn val="ctr"/>
        <c:lblOffset val="100"/>
        <c:noMultiLvlLbl val="0"/>
      </c:catAx>
      <c:valAx>
        <c:axId val="515646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642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Number of incidents per Country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 and charts'!$C$10</c:f>
              <c:strCache>
                <c:ptCount val="1"/>
                <c:pt idx="0">
                  <c:v>Number of incidents</c:v>
                </c:pt>
              </c:strCache>
            </c:strRef>
          </c:tx>
          <c:spPr>
            <a:solidFill>
              <a:schemeClr val="accent2"/>
            </a:solidFill>
            <a:ln>
              <a:noFill/>
            </a:ln>
            <a:effectLst/>
          </c:spPr>
          <c:invertIfNegative val="0"/>
          <c:cat>
            <c:strRef>
              <c:f>'Tables and charts'!$B$11:$B$19</c:f>
              <c:strCache>
                <c:ptCount val="9"/>
                <c:pt idx="0">
                  <c:v>Belgium</c:v>
                </c:pt>
                <c:pt idx="1">
                  <c:v>France</c:v>
                </c:pt>
                <c:pt idx="2">
                  <c:v>Germany</c:v>
                </c:pt>
                <c:pt idx="3">
                  <c:v>Italy</c:v>
                </c:pt>
                <c:pt idx="4">
                  <c:v>Luxemburg</c:v>
                </c:pt>
                <c:pt idx="5">
                  <c:v>Netherland</c:v>
                </c:pt>
                <c:pt idx="6">
                  <c:v>Spain</c:v>
                </c:pt>
                <c:pt idx="7">
                  <c:v>Switzerland</c:v>
                </c:pt>
                <c:pt idx="8">
                  <c:v>United Kingdom</c:v>
                </c:pt>
              </c:strCache>
            </c:strRef>
          </c:cat>
          <c:val>
            <c:numRef>
              <c:f>'Tables and charts'!$C$11:$C$19</c:f>
              <c:numCache>
                <c:formatCode>General</c:formatCode>
                <c:ptCount val="9"/>
                <c:pt idx="0">
                  <c:v>3</c:v>
                </c:pt>
                <c:pt idx="1">
                  <c:v>5</c:v>
                </c:pt>
                <c:pt idx="2">
                  <c:v>1</c:v>
                </c:pt>
                <c:pt idx="3">
                  <c:v>5</c:v>
                </c:pt>
                <c:pt idx="4">
                  <c:v>1</c:v>
                </c:pt>
                <c:pt idx="5">
                  <c:v>1</c:v>
                </c:pt>
                <c:pt idx="6">
                  <c:v>3</c:v>
                </c:pt>
                <c:pt idx="7">
                  <c:v>1</c:v>
                </c:pt>
                <c:pt idx="8">
                  <c:v>1</c:v>
                </c:pt>
              </c:numCache>
            </c:numRef>
          </c:val>
          <c:extLst>
            <c:ext xmlns:c16="http://schemas.microsoft.com/office/drawing/2014/chart" uri="{C3380CC4-5D6E-409C-BE32-E72D297353CC}">
              <c16:uniqueId val="{00000000-F91D-49FB-AFAB-0E10258F0092}"/>
            </c:ext>
          </c:extLst>
        </c:ser>
        <c:dLbls>
          <c:showLegendKey val="0"/>
          <c:showVal val="0"/>
          <c:showCatName val="0"/>
          <c:showSerName val="0"/>
          <c:showPercent val="0"/>
          <c:showBubbleSize val="0"/>
        </c:dLbls>
        <c:gapWidth val="219"/>
        <c:overlap val="-27"/>
        <c:axId val="521283448"/>
        <c:axId val="521283120"/>
      </c:barChart>
      <c:catAx>
        <c:axId val="521283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283120"/>
        <c:crosses val="autoZero"/>
        <c:auto val="1"/>
        <c:lblAlgn val="ctr"/>
        <c:lblOffset val="100"/>
        <c:noMultiLvlLbl val="0"/>
      </c:catAx>
      <c:valAx>
        <c:axId val="5212831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283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'Tables and charts'!$C$24</c:f>
              <c:strCache>
                <c:ptCount val="1"/>
                <c:pt idx="0">
                  <c:v>DDoS/Flood DNS</c:v>
                </c:pt>
              </c:strCache>
            </c:strRef>
          </c:tx>
          <c:spPr>
            <a:solidFill>
              <a:srgbClr val="92D050"/>
            </a:solidFill>
            <a:ln>
              <a:noFill/>
            </a:ln>
            <a:effectLst/>
          </c:spPr>
          <c:invertIfNegative val="0"/>
          <c:cat>
            <c:strRef>
              <c:f>'Tables and charts'!$B$25:$B$33</c:f>
              <c:strCache>
                <c:ptCount val="9"/>
                <c:pt idx="0">
                  <c:v>Belgium</c:v>
                </c:pt>
                <c:pt idx="1">
                  <c:v>France</c:v>
                </c:pt>
                <c:pt idx="2">
                  <c:v>Germany</c:v>
                </c:pt>
                <c:pt idx="3">
                  <c:v>Italy</c:v>
                </c:pt>
                <c:pt idx="4">
                  <c:v>Luxemburg</c:v>
                </c:pt>
                <c:pt idx="5">
                  <c:v>Netherland</c:v>
                </c:pt>
                <c:pt idx="6">
                  <c:v>Spain</c:v>
                </c:pt>
                <c:pt idx="7">
                  <c:v>Switzerland</c:v>
                </c:pt>
                <c:pt idx="8">
                  <c:v>United Kingdom</c:v>
                </c:pt>
              </c:strCache>
            </c:strRef>
          </c:cat>
          <c:val>
            <c:numRef>
              <c:f>'Tables and charts'!$C$25:$C$33</c:f>
              <c:numCache>
                <c:formatCode>General</c:formatCode>
                <c:ptCount val="9"/>
                <c:pt idx="5">
                  <c:v>1</c:v>
                </c:pt>
              </c:numCache>
            </c:numRef>
          </c:val>
          <c:extLst>
            <c:ext xmlns:c16="http://schemas.microsoft.com/office/drawing/2014/chart" uri="{C3380CC4-5D6E-409C-BE32-E72D297353CC}">
              <c16:uniqueId val="{00000013-D4E2-4366-A715-840DAD45CFF7}"/>
            </c:ext>
          </c:extLst>
        </c:ser>
        <c:ser>
          <c:idx val="1"/>
          <c:order val="1"/>
          <c:tx>
            <c:strRef>
              <c:f>'Tables and charts'!$D$24</c:f>
              <c:strCache>
                <c:ptCount val="1"/>
                <c:pt idx="0">
                  <c:v>Intrusion</c:v>
                </c:pt>
              </c:strCache>
            </c:strRef>
          </c:tx>
          <c:spPr>
            <a:solidFill>
              <a:schemeClr val="accent1">
                <a:lumMod val="75000"/>
              </a:schemeClr>
            </a:solidFill>
            <a:ln>
              <a:noFill/>
            </a:ln>
            <a:effectLst/>
          </c:spPr>
          <c:invertIfNegative val="0"/>
          <c:cat>
            <c:strRef>
              <c:f>'Tables and charts'!$B$25:$B$33</c:f>
              <c:strCache>
                <c:ptCount val="9"/>
                <c:pt idx="0">
                  <c:v>Belgium</c:v>
                </c:pt>
                <c:pt idx="1">
                  <c:v>France</c:v>
                </c:pt>
                <c:pt idx="2">
                  <c:v>Germany</c:v>
                </c:pt>
                <c:pt idx="3">
                  <c:v>Italy</c:v>
                </c:pt>
                <c:pt idx="4">
                  <c:v>Luxemburg</c:v>
                </c:pt>
                <c:pt idx="5">
                  <c:v>Netherland</c:v>
                </c:pt>
                <c:pt idx="6">
                  <c:v>Spain</c:v>
                </c:pt>
                <c:pt idx="7">
                  <c:v>Switzerland</c:v>
                </c:pt>
                <c:pt idx="8">
                  <c:v>United Kingdom</c:v>
                </c:pt>
              </c:strCache>
            </c:strRef>
          </c:cat>
          <c:val>
            <c:numRef>
              <c:f>'Tables and charts'!$D$25:$D$33</c:f>
              <c:numCache>
                <c:formatCode>General</c:formatCode>
                <c:ptCount val="9"/>
                <c:pt idx="0">
                  <c:v>2</c:v>
                </c:pt>
                <c:pt idx="1">
                  <c:v>1</c:v>
                </c:pt>
              </c:numCache>
            </c:numRef>
          </c:val>
          <c:extLst>
            <c:ext xmlns:c16="http://schemas.microsoft.com/office/drawing/2014/chart" uri="{C3380CC4-5D6E-409C-BE32-E72D297353CC}">
              <c16:uniqueId val="{00000015-D4E2-4366-A715-840DAD45CFF7}"/>
            </c:ext>
          </c:extLst>
        </c:ser>
        <c:ser>
          <c:idx val="2"/>
          <c:order val="2"/>
          <c:tx>
            <c:strRef>
              <c:f>'Tables and charts'!$E$24</c:f>
              <c:strCache>
                <c:ptCount val="1"/>
                <c:pt idx="0">
                  <c:v>Ransomware</c:v>
                </c:pt>
              </c:strCache>
            </c:strRef>
          </c:tx>
          <c:spPr>
            <a:solidFill>
              <a:srgbClr val="FF9933"/>
            </a:solidFill>
            <a:ln>
              <a:noFill/>
            </a:ln>
            <a:effectLst/>
          </c:spPr>
          <c:invertIfNegative val="0"/>
          <c:cat>
            <c:strRef>
              <c:f>'Tables and charts'!$B$25:$B$33</c:f>
              <c:strCache>
                <c:ptCount val="9"/>
                <c:pt idx="0">
                  <c:v>Belgium</c:v>
                </c:pt>
                <c:pt idx="1">
                  <c:v>France</c:v>
                </c:pt>
                <c:pt idx="2">
                  <c:v>Germany</c:v>
                </c:pt>
                <c:pt idx="3">
                  <c:v>Italy</c:v>
                </c:pt>
                <c:pt idx="4">
                  <c:v>Luxemburg</c:v>
                </c:pt>
                <c:pt idx="5">
                  <c:v>Netherland</c:v>
                </c:pt>
                <c:pt idx="6">
                  <c:v>Spain</c:v>
                </c:pt>
                <c:pt idx="7">
                  <c:v>Switzerland</c:v>
                </c:pt>
                <c:pt idx="8">
                  <c:v>United Kingdom</c:v>
                </c:pt>
              </c:strCache>
            </c:strRef>
          </c:cat>
          <c:val>
            <c:numRef>
              <c:f>'Tables and charts'!$E$25:$E$33</c:f>
              <c:numCache>
                <c:formatCode>General</c:formatCode>
                <c:ptCount val="9"/>
                <c:pt idx="0">
                  <c:v>1</c:v>
                </c:pt>
                <c:pt idx="1">
                  <c:v>4</c:v>
                </c:pt>
                <c:pt idx="2">
                  <c:v>1</c:v>
                </c:pt>
                <c:pt idx="3">
                  <c:v>5</c:v>
                </c:pt>
                <c:pt idx="4">
                  <c:v>1</c:v>
                </c:pt>
                <c:pt idx="6">
                  <c:v>2</c:v>
                </c:pt>
                <c:pt idx="8">
                  <c:v>1</c:v>
                </c:pt>
              </c:numCache>
            </c:numRef>
          </c:val>
          <c:extLst>
            <c:ext xmlns:c16="http://schemas.microsoft.com/office/drawing/2014/chart" uri="{C3380CC4-5D6E-409C-BE32-E72D297353CC}">
              <c16:uniqueId val="{00000017-D4E2-4366-A715-840DAD45CFF7}"/>
            </c:ext>
          </c:extLst>
        </c:ser>
        <c:ser>
          <c:idx val="3"/>
          <c:order val="3"/>
          <c:tx>
            <c:strRef>
              <c:f>'Tables and charts'!$F$24</c:f>
              <c:strCache>
                <c:ptCount val="1"/>
                <c:pt idx="0">
                  <c:v>Not available</c:v>
                </c:pt>
              </c:strCache>
            </c:strRef>
          </c:tx>
          <c:spPr>
            <a:solidFill>
              <a:srgbClr val="CC99FF"/>
            </a:solidFill>
            <a:ln>
              <a:noFill/>
            </a:ln>
            <a:effectLst/>
          </c:spPr>
          <c:invertIfNegative val="0"/>
          <c:cat>
            <c:strRef>
              <c:f>'Tables and charts'!$B$25:$B$33</c:f>
              <c:strCache>
                <c:ptCount val="9"/>
                <c:pt idx="0">
                  <c:v>Belgium</c:v>
                </c:pt>
                <c:pt idx="1">
                  <c:v>France</c:v>
                </c:pt>
                <c:pt idx="2">
                  <c:v>Germany</c:v>
                </c:pt>
                <c:pt idx="3">
                  <c:v>Italy</c:v>
                </c:pt>
                <c:pt idx="4">
                  <c:v>Luxemburg</c:v>
                </c:pt>
                <c:pt idx="5">
                  <c:v>Netherland</c:v>
                </c:pt>
                <c:pt idx="6">
                  <c:v>Spain</c:v>
                </c:pt>
                <c:pt idx="7">
                  <c:v>Switzerland</c:v>
                </c:pt>
                <c:pt idx="8">
                  <c:v>United Kingdom</c:v>
                </c:pt>
              </c:strCache>
            </c:strRef>
          </c:cat>
          <c:val>
            <c:numRef>
              <c:f>'Tables and charts'!$F$25:$F$33</c:f>
              <c:numCache>
                <c:formatCode>General</c:formatCode>
                <c:ptCount val="9"/>
                <c:pt idx="6">
                  <c:v>1</c:v>
                </c:pt>
                <c:pt idx="7">
                  <c:v>1</c:v>
                </c:pt>
              </c:numCache>
            </c:numRef>
          </c:val>
          <c:extLst>
            <c:ext xmlns:c16="http://schemas.microsoft.com/office/drawing/2014/chart" uri="{C3380CC4-5D6E-409C-BE32-E72D297353CC}">
              <c16:uniqueId val="{00000019-D4E2-4366-A715-840DAD45CFF7}"/>
            </c:ext>
          </c:extLst>
        </c:ser>
        <c:dLbls>
          <c:showLegendKey val="0"/>
          <c:showVal val="0"/>
          <c:showCatName val="0"/>
          <c:showSerName val="0"/>
          <c:showPercent val="0"/>
          <c:showBubbleSize val="0"/>
        </c:dLbls>
        <c:gapWidth val="150"/>
        <c:overlap val="100"/>
        <c:axId val="867727879"/>
        <c:axId val="867734023"/>
      </c:barChart>
      <c:catAx>
        <c:axId val="867727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FFFFFF"/>
                </a:solidFill>
                <a:latin typeface="+mn-lt"/>
                <a:ea typeface="+mn-ea"/>
                <a:cs typeface="+mn-cs"/>
              </a:defRPr>
            </a:pPr>
            <a:endParaRPr lang="en-US"/>
          </a:p>
        </c:txPr>
        <c:crossAx val="867734023"/>
        <c:crosses val="autoZero"/>
        <c:auto val="1"/>
        <c:lblAlgn val="ctr"/>
        <c:lblOffset val="100"/>
        <c:noMultiLvlLbl val="0"/>
      </c:catAx>
      <c:valAx>
        <c:axId val="8677340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727879"/>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9525</xdr:colOff>
      <xdr:row>0</xdr:row>
      <xdr:rowOff>171449</xdr:rowOff>
    </xdr:from>
    <xdr:to>
      <xdr:col>19</xdr:col>
      <xdr:colOff>466725</xdr:colOff>
      <xdr:row>16</xdr:row>
      <xdr:rowOff>142874</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3810</xdr:colOff>
      <xdr:row>18</xdr:row>
      <xdr:rowOff>60960</xdr:rowOff>
    </xdr:from>
    <xdr:to>
      <xdr:col>19</xdr:col>
      <xdr:colOff>495300</xdr:colOff>
      <xdr:row>36</xdr:row>
      <xdr:rowOff>13335</xdr:rowOff>
    </xdr:to>
    <xdr:graphicFrame macro="">
      <xdr:nvGraphicFramePr>
        <xdr:cNvPr id="3" name="Chart 2">
          <a:extLst>
            <a:ext uri="{FF2B5EF4-FFF2-40B4-BE49-F238E27FC236}">
              <a16:creationId xmlns:a16="http://schemas.microsoft.com/office/drawing/2014/main" id="{00000000-0008-0000-0400-000003000000}"/>
            </a:ext>
            <a:ext uri="{147F2762-F138-4A5C-976F-8EAC2B608ADB}">
              <a16:predDERef xmlns:a16="http://schemas.microsoft.com/office/drawing/2014/main" pre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28575</xdr:colOff>
      <xdr:row>37</xdr:row>
      <xdr:rowOff>28575</xdr:rowOff>
    </xdr:from>
    <xdr:to>
      <xdr:col>19</xdr:col>
      <xdr:colOff>542925</xdr:colOff>
      <xdr:row>57</xdr:row>
      <xdr:rowOff>133350</xdr:rowOff>
    </xdr:to>
    <xdr:graphicFrame macro="">
      <xdr:nvGraphicFramePr>
        <xdr:cNvPr id="5" name="Chart 4">
          <a:extLst>
            <a:ext uri="{FF2B5EF4-FFF2-40B4-BE49-F238E27FC236}">
              <a16:creationId xmlns:a16="http://schemas.microsoft.com/office/drawing/2014/main" id="{A56C4B37-575B-CBBA-41A5-498B01E19311}"/>
            </a:ext>
            <a:ext uri="{147F2762-F138-4A5C-976F-8EAC2B608ADB}">
              <a16:predDERef xmlns:a16="http://schemas.microsoft.com/office/drawing/2014/main" pre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rancebleu.fr/infos/faits-divers-justice/cyberattaque-en-essonne-les-hopitaux-font-partie-du-panier-privilegie-des-pirates-informatiques-1661191637" TargetMode="External"/><Relationship Id="rId13" Type="http://schemas.openxmlformats.org/officeDocument/2006/relationships/hyperlink" Target="https://www.bfmtv.com/paris/cyber-attaque-a-l-hopital-de-corbeil-la-rancon-exigee-divisee-par-dix-grace-au-gign_AV-202209010336.html" TargetMode="External"/><Relationship Id="rId18" Type="http://schemas.openxmlformats.org/officeDocument/2006/relationships/hyperlink" Target="https://www.grcworldforums.com/news-and-insight/nhs-contractor-cyberattack-ransomware-supply-chains-and-operational-resilience/7106.article" TargetMode="External"/><Relationship Id="rId26" Type="http://schemas.openxmlformats.org/officeDocument/2006/relationships/hyperlink" Target="https://tekdeeps.com/russian-speaking-hackers-claim-the-cyberattack-against-a-maternity-hospital-in-paris/" TargetMode="External"/><Relationship Id="rId3" Type="http://schemas.openxmlformats.org/officeDocument/2006/relationships/hyperlink" Target="https://www.rtbf.be/article/cyberattaque-des-hopitaux-vivalia-toutes-les-consultations-annulees-lundi-un-redemarrage-par-priorites-10993010" TargetMode="External"/><Relationship Id="rId21" Type="http://schemas.openxmlformats.org/officeDocument/2006/relationships/hyperlink" Target="https://www.liberation.fr/societe/sante/hopital-pirate-en-essonne-des-hackers-russophones-revendiquent-lattaque-20220912_ZS2FG5FIM5EKVL2ORDTQFDJZ7Q/" TargetMode="External"/><Relationship Id="rId34" Type="http://schemas.openxmlformats.org/officeDocument/2006/relationships/hyperlink" Target="https://www.heise.de/news/Cyber-Angriffe-Lahmgelegte-IT-bei-Uni-Presseagentur-und-Klinikum-7359862.html?wt_mc=rss.red.ho.ho.rdf.beitrag.beitrag" TargetMode="External"/><Relationship Id="rId7" Type="http://schemas.openxmlformats.org/officeDocument/2006/relationships/hyperlink" Target="https://www.bleepingcomputer.com/news/security/french-hospital-hit-by-10m-ransomware-attack-sends-patients-elsewhere/" TargetMode="External"/><Relationship Id="rId12" Type="http://schemas.openxmlformats.org/officeDocument/2006/relationships/hyperlink" Target="https://www.lebigdata.fr/cyberattaque-chaos-hopitaux-britanniques" TargetMode="External"/><Relationship Id="rId17" Type="http://schemas.openxmlformats.org/officeDocument/2006/relationships/hyperlink" Target="https://www.lastampa.it/torino/2022/08/22/news/task_force_di_cybersecuritycontrolattacco_hacker_allospedale-7021452/" TargetMode="External"/><Relationship Id="rId25" Type="http://schemas.openxmlformats.org/officeDocument/2006/relationships/hyperlink" Target="https://www.elperiodico.com/es/sanidad/20221007/ciberataque-hospitales-barcelona-cataluna-76959904" TargetMode="External"/><Relationship Id="rId33" Type="http://schemas.openxmlformats.org/officeDocument/2006/relationships/hyperlink" Target="https://www.redhotcyber.com/post/attacco-informatico-allospedale-macedonio-melloni-di-milano-e-stato-vice-society/" TargetMode="External"/><Relationship Id="rId2" Type="http://schemas.openxmlformats.org/officeDocument/2006/relationships/hyperlink" Target="https://milano.corriere.it/notizie/cronaca/22_maggio_03/ospedali-asl-undici-obiettivi-lombardia-gia-colpiti-hacker-sanita-sotto-assedio-ecco-perche-d53da3e0-caa0-11ec-84d1-341c28840c78.shtml" TargetMode="External"/><Relationship Id="rId16" Type="http://schemas.openxmlformats.org/officeDocument/2006/relationships/hyperlink" Target="https://www.torinoggi.it/2022/09/09/leggi-notizia/argomenti/attualita-8/articolo/attacco-hacker-allasl-incubo-sicurezza-cartelle-cliniche-ed-esami-spariti-i-dati-dei-pazienti.html" TargetMode="External"/><Relationship Id="rId20" Type="http://schemas.openxmlformats.org/officeDocument/2006/relationships/hyperlink" Target="https://www.tio.ch/newsblog/sicurezza-e-cyber-security/1604845/sistemi-sicurezza-attacchi-informatici-stato-ospedale-riscatto-hackers" TargetMode="External"/><Relationship Id="rId29" Type="http://schemas.openxmlformats.org/officeDocument/2006/relationships/hyperlink" Target="https://france3-regions.francetvinfo.fr/auvergne-rhone-alpes/cyberattaque-trois-etablissements-de-sante-touches-a-lyon-et-bourg-en-bresse-2704714.html" TargetMode="External"/><Relationship Id="rId1" Type="http://schemas.openxmlformats.org/officeDocument/2006/relationships/hyperlink" Target="https://milano.repubblica.it/cronaca/2022/05/03/news/attacco_hacker_regione_lombardia_ospedali-347897291/" TargetMode="External"/><Relationship Id="rId6" Type="http://schemas.openxmlformats.org/officeDocument/2006/relationships/hyperlink" Target="https://www.rtl.fr/actu/debats-societe/piratage-dans-les-hopitaux-quels-sont-les-risques-pour-les-patients-7900180414" TargetMode="External"/><Relationship Id="rId11" Type="http://schemas.openxmlformats.org/officeDocument/2006/relationships/hyperlink" Target="https://www.torinoggi.it/2022/08/19/leggi-notizia/argomenti/cronaca-11/articolo/attacco-informatico-ai-danni-dellasl-di-torino.html" TargetMode="External"/><Relationship Id="rId24" Type="http://schemas.openxmlformats.org/officeDocument/2006/relationships/hyperlink" Target="https://www.bbc.com/news/uk-england-oxfordshire-63046401" TargetMode="External"/><Relationship Id="rId32" Type="http://schemas.openxmlformats.org/officeDocument/2006/relationships/hyperlink" Target="https://www.niusdiario.es/sociedad/sanidad/20230322/ciberataque-principales-mayoristas-complica-llegada-distribucion-medicamentos-farmacias-alliance-healthcare_18_09070985.html" TargetMode="External"/><Relationship Id="rId37" Type="http://schemas.openxmlformats.org/officeDocument/2006/relationships/printerSettings" Target="../printerSettings/printerSettings1.bin"/><Relationship Id="rId5" Type="http://schemas.openxmlformats.org/officeDocument/2006/relationships/hyperlink" Target="https://www.rfi.fr/en/france/20210217-cyber-attackers-target-french-hospitals-under-pressure-from-covid-19-crisis-security-ransomware-cybercrime" TargetMode="External"/><Relationship Id="rId15" Type="http://schemas.openxmlformats.org/officeDocument/2006/relationships/hyperlink" Target="https://www.csoonline.com/article/3672231/nhs-ransomware-attack-fallout-continues-services-could-be-offline-for-another-12-weeks.html" TargetMode="External"/><Relationship Id="rId23" Type="http://schemas.openxmlformats.org/officeDocument/2006/relationships/hyperlink" Target="https://headtopics.com/ie/cost-of-hse-cyberattack-rises-to-nearly-52m-29619110" TargetMode="External"/><Relationship Id="rId28" Type="http://schemas.openxmlformats.org/officeDocument/2006/relationships/hyperlink" Target="https://www.francetvinfo.fr/internet/securite-sur-internet/cyberattaques/info-franceinfo-l-hopital-andre-mignot-du-centre-hospitalier-de-versailles-victime-d-une-cyberattaque_5522235.html" TargetMode="External"/><Relationship Id="rId36" Type="http://schemas.openxmlformats.org/officeDocument/2006/relationships/hyperlink" Target="https://www.20minutes.fr/faits_divers/4027307-20230310-brest-centre-hospitalier-touche-cyberattaque" TargetMode="External"/><Relationship Id="rId10" Type="http://schemas.openxmlformats.org/officeDocument/2006/relationships/hyperlink" Target="https://www.torinotoday.it/cronaca/attacco-informatico-asl-citta-torino-disservizi-ticket.html" TargetMode="External"/><Relationship Id="rId19" Type="http://schemas.openxmlformats.org/officeDocument/2006/relationships/hyperlink" Target="https://www.lefigaro.fr/conjoncture/urgences-l-automne-s-annonce-tres-complique-selon-samu-urgences-france-20220905" TargetMode="External"/><Relationship Id="rId31" Type="http://schemas.openxmlformats.org/officeDocument/2006/relationships/hyperlink" Target="https://www.securityweek.com/dutch-european-hospitals-hit-by-pro-russian-hackers/" TargetMode="External"/><Relationship Id="rId4" Type="http://schemas.openxmlformats.org/officeDocument/2006/relationships/hyperlink" Target="https://www.rtl.be/info/belgique/consultations-annulees-operations-suspendues-les-hopitaux-vivalia-toujours-paralyses-apres-une-cyberattaque-1376749.aspx" TargetMode="External"/><Relationship Id="rId9" Type="http://schemas.openxmlformats.org/officeDocument/2006/relationships/hyperlink" Target="https://www.agenzianova.com/a/6307944028db32.26843549/4040098/2022-08-25/torino-attacco-hacker-asl-lunedi-ripartono-i-prelievi-pagamenti-ancora-bloccati" TargetMode="External"/><Relationship Id="rId14" Type="http://schemas.openxmlformats.org/officeDocument/2006/relationships/hyperlink" Target="https://www.rfi.fr/en/france/20220902-paralysed-french-hospital-fights-cyber-attack-as-hackers-lower-ransom-demand" TargetMode="External"/><Relationship Id="rId22" Type="http://schemas.openxmlformats.org/officeDocument/2006/relationships/hyperlink" Target="https://www.europe1.fr/societe/cyberattaque-de-corbeil-essonnes-pourquoi-une-partie-des-donnees-volees-ont-ete-diffusees-4136701" TargetMode="External"/><Relationship Id="rId27" Type="http://schemas.openxmlformats.org/officeDocument/2006/relationships/hyperlink" Target="https://www.lamontagne.fr/moulins-03000/actualites/la-cyberattaque-au-centre-saint-jean-cher-affecte-les-traitements-par-radiotherapie-a-l-hopital-de-moulins-allier_14224597/" TargetMode="External"/><Relationship Id="rId30" Type="http://schemas.openxmlformats.org/officeDocument/2006/relationships/hyperlink" Target="https://www.europapress.es/catalunya/noticia-hospital-clinic-sufre-ciberataque-servicios-urgencia-laboratorio-farmacia-20230305145817.html" TargetMode="External"/><Relationship Id="rId35" Type="http://schemas.openxmlformats.org/officeDocument/2006/relationships/hyperlink" Target="https://france3-regions.francetvinfo.fr/auvergne-rhone-alpes/ain/bourg-bresse/une-cyberattaque-vise-le-principal-centre-hospitalier-de-l-ain-continuite-des-soins-assuree-2753274.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abSelected="1" zoomScaleNormal="100" workbookViewId="0"/>
  </sheetViews>
  <sheetFormatPr defaultColWidth="8.7109375" defaultRowHeight="15" x14ac:dyDescent="0.25"/>
  <cols>
    <col min="1" max="1" width="11.140625" style="1" bestFit="1" customWidth="1"/>
    <col min="2" max="2" width="15.7109375" style="1" customWidth="1"/>
    <col min="3" max="3" width="16.42578125" style="1" bestFit="1" customWidth="1"/>
    <col min="4" max="4" width="79.42578125" style="4" customWidth="1"/>
    <col min="5" max="5" width="69.42578125" style="16" customWidth="1"/>
    <col min="6" max="6" width="79.42578125" style="16" customWidth="1"/>
    <col min="7" max="7" width="30.28515625" style="16" customWidth="1"/>
    <col min="8" max="8" width="30.28515625" style="5" customWidth="1"/>
    <col min="9" max="9" width="193.42578125" style="24" bestFit="1" customWidth="1"/>
    <col min="10" max="10" width="71.5703125" style="89" customWidth="1"/>
  </cols>
  <sheetData>
    <row r="1" spans="1:10" ht="45" customHeight="1" x14ac:dyDescent="0.25">
      <c r="A1" s="108" t="s">
        <v>0</v>
      </c>
      <c r="B1" s="109" t="s">
        <v>1</v>
      </c>
      <c r="C1" s="109" t="s">
        <v>80</v>
      </c>
      <c r="D1" s="110" t="s">
        <v>2</v>
      </c>
      <c r="E1" s="111" t="s">
        <v>5</v>
      </c>
      <c r="F1" s="111" t="s">
        <v>3</v>
      </c>
      <c r="G1" s="111" t="s">
        <v>178</v>
      </c>
      <c r="H1" s="110" t="s">
        <v>4</v>
      </c>
      <c r="I1" s="112" t="s">
        <v>248</v>
      </c>
      <c r="J1" s="113" t="s">
        <v>249</v>
      </c>
    </row>
    <row r="2" spans="1:10" ht="15" customHeight="1" x14ac:dyDescent="0.25">
      <c r="A2" s="27">
        <v>1</v>
      </c>
      <c r="B2" s="30">
        <v>44682</v>
      </c>
      <c r="C2" s="51" t="s">
        <v>179</v>
      </c>
      <c r="D2" s="27" t="s">
        <v>6</v>
      </c>
      <c r="E2" s="27" t="s">
        <v>180</v>
      </c>
      <c r="F2" s="27" t="s">
        <v>181</v>
      </c>
      <c r="G2" s="27" t="s">
        <v>182</v>
      </c>
      <c r="H2" s="27" t="s">
        <v>7</v>
      </c>
      <c r="I2" s="74" t="s">
        <v>8</v>
      </c>
      <c r="J2" s="90" t="s">
        <v>244</v>
      </c>
    </row>
    <row r="3" spans="1:10" x14ac:dyDescent="0.25">
      <c r="A3" s="28"/>
      <c r="B3" s="31"/>
      <c r="C3" s="52"/>
      <c r="D3" s="28"/>
      <c r="E3" s="28"/>
      <c r="F3" s="28"/>
      <c r="G3" s="28"/>
      <c r="H3" s="28"/>
      <c r="I3" s="74" t="s">
        <v>9</v>
      </c>
      <c r="J3" s="90"/>
    </row>
    <row r="4" spans="1:10" x14ac:dyDescent="0.25">
      <c r="A4" s="28"/>
      <c r="B4" s="31"/>
      <c r="C4" s="52"/>
      <c r="D4" s="28"/>
      <c r="E4" s="28"/>
      <c r="F4" s="28"/>
      <c r="G4" s="28"/>
      <c r="H4" s="28"/>
      <c r="I4" s="74" t="s">
        <v>10</v>
      </c>
      <c r="J4" s="90"/>
    </row>
    <row r="5" spans="1:10" ht="15" customHeight="1" x14ac:dyDescent="0.25">
      <c r="A5" s="28"/>
      <c r="B5" s="31"/>
      <c r="C5" s="52"/>
      <c r="D5" s="28"/>
      <c r="E5" s="28"/>
      <c r="F5" s="28"/>
      <c r="G5" s="28"/>
      <c r="H5" s="28"/>
      <c r="I5" s="74" t="s">
        <v>11</v>
      </c>
      <c r="J5" s="90"/>
    </row>
    <row r="6" spans="1:10" x14ac:dyDescent="0.25">
      <c r="A6" s="28"/>
      <c r="B6" s="31"/>
      <c r="C6" s="52"/>
      <c r="D6" s="28"/>
      <c r="E6" s="28"/>
      <c r="F6" s="28"/>
      <c r="G6" s="28"/>
      <c r="H6" s="28"/>
      <c r="I6" s="74" t="s">
        <v>12</v>
      </c>
      <c r="J6" s="90"/>
    </row>
    <row r="7" spans="1:10" x14ac:dyDescent="0.25">
      <c r="A7" s="28"/>
      <c r="B7" s="31"/>
      <c r="C7" s="52"/>
      <c r="D7" s="28"/>
      <c r="E7" s="28"/>
      <c r="F7" s="28"/>
      <c r="G7" s="28"/>
      <c r="H7" s="28"/>
      <c r="I7" s="74" t="s">
        <v>13</v>
      </c>
      <c r="J7" s="90"/>
    </row>
    <row r="8" spans="1:10" ht="15" customHeight="1" x14ac:dyDescent="0.25">
      <c r="A8" s="29"/>
      <c r="B8" s="46"/>
      <c r="C8" s="53"/>
      <c r="D8" s="29"/>
      <c r="E8" s="29"/>
      <c r="F8" s="29"/>
      <c r="G8" s="29"/>
      <c r="H8" s="29"/>
      <c r="I8" s="74" t="s">
        <v>14</v>
      </c>
      <c r="J8" s="90"/>
    </row>
    <row r="9" spans="1:10" ht="15" customHeight="1" x14ac:dyDescent="0.25">
      <c r="A9" s="36">
        <f>A2+1</f>
        <v>2</v>
      </c>
      <c r="B9" s="39">
        <v>44686</v>
      </c>
      <c r="C9" s="39" t="s">
        <v>179</v>
      </c>
      <c r="D9" s="36" t="s">
        <v>15</v>
      </c>
      <c r="E9" s="60" t="s">
        <v>183</v>
      </c>
      <c r="F9" s="42" t="s">
        <v>184</v>
      </c>
      <c r="G9" s="42" t="s">
        <v>182</v>
      </c>
      <c r="H9" s="42" t="s">
        <v>7</v>
      </c>
      <c r="I9" s="75" t="s">
        <v>16</v>
      </c>
      <c r="J9" s="91" t="s">
        <v>241</v>
      </c>
    </row>
    <row r="10" spans="1:10" ht="15" customHeight="1" x14ac:dyDescent="0.25">
      <c r="A10" s="37"/>
      <c r="B10" s="40"/>
      <c r="C10" s="40"/>
      <c r="D10" s="37"/>
      <c r="E10" s="61"/>
      <c r="F10" s="43"/>
      <c r="G10" s="43"/>
      <c r="H10" s="43"/>
      <c r="I10" s="75" t="s">
        <v>17</v>
      </c>
      <c r="J10" s="91"/>
    </row>
    <row r="11" spans="1:10" x14ac:dyDescent="0.25">
      <c r="A11" s="37"/>
      <c r="B11" s="40"/>
      <c r="C11" s="40"/>
      <c r="D11" s="37"/>
      <c r="E11" s="61"/>
      <c r="F11" s="43"/>
      <c r="G11" s="43"/>
      <c r="H11" s="43"/>
      <c r="I11" s="75" t="s">
        <v>18</v>
      </c>
      <c r="J11" s="91"/>
    </row>
    <row r="12" spans="1:10" x14ac:dyDescent="0.25">
      <c r="A12" s="38"/>
      <c r="B12" s="41"/>
      <c r="C12" s="41"/>
      <c r="D12" s="38"/>
      <c r="E12" s="62"/>
      <c r="F12" s="44"/>
      <c r="G12" s="44"/>
      <c r="H12" s="44"/>
      <c r="I12" s="75" t="s">
        <v>19</v>
      </c>
      <c r="J12" s="91"/>
    </row>
    <row r="13" spans="1:10" ht="14.45" customHeight="1" x14ac:dyDescent="0.25">
      <c r="A13" s="33">
        <v>3</v>
      </c>
      <c r="B13" s="30">
        <v>44695</v>
      </c>
      <c r="C13" s="30" t="s">
        <v>185</v>
      </c>
      <c r="D13" s="33" t="s">
        <v>186</v>
      </c>
      <c r="E13" s="27" t="s">
        <v>187</v>
      </c>
      <c r="F13" s="27" t="s">
        <v>188</v>
      </c>
      <c r="G13" s="27" t="s">
        <v>189</v>
      </c>
      <c r="H13" s="27" t="s">
        <v>7</v>
      </c>
      <c r="I13" s="74" t="s">
        <v>20</v>
      </c>
      <c r="J13" s="90" t="s">
        <v>242</v>
      </c>
    </row>
    <row r="14" spans="1:10" x14ac:dyDescent="0.25">
      <c r="A14" s="34"/>
      <c r="B14" s="31"/>
      <c r="C14" s="31"/>
      <c r="D14" s="34"/>
      <c r="E14" s="28"/>
      <c r="F14" s="28"/>
      <c r="G14" s="28"/>
      <c r="H14" s="28"/>
      <c r="I14" s="74" t="s">
        <v>21</v>
      </c>
      <c r="J14" s="90"/>
    </row>
    <row r="15" spans="1:10" ht="15" customHeight="1" x14ac:dyDescent="0.25">
      <c r="A15" s="34"/>
      <c r="B15" s="31"/>
      <c r="C15" s="31"/>
      <c r="D15" s="34"/>
      <c r="E15" s="28"/>
      <c r="F15" s="28"/>
      <c r="G15" s="28"/>
      <c r="H15" s="28"/>
      <c r="I15" s="74" t="s">
        <v>22</v>
      </c>
      <c r="J15" s="90"/>
    </row>
    <row r="16" spans="1:10" x14ac:dyDescent="0.25">
      <c r="A16" s="45"/>
      <c r="B16" s="46"/>
      <c r="C16" s="46"/>
      <c r="D16" s="45"/>
      <c r="E16" s="29"/>
      <c r="F16" s="29"/>
      <c r="G16" s="29"/>
      <c r="H16" s="29"/>
      <c r="I16" s="74" t="s">
        <v>23</v>
      </c>
      <c r="J16" s="90"/>
    </row>
    <row r="17" spans="1:10" ht="22.5" customHeight="1" x14ac:dyDescent="0.25">
      <c r="A17" s="47">
        <v>4</v>
      </c>
      <c r="B17" s="48">
        <v>44701</v>
      </c>
      <c r="C17" s="39" t="s">
        <v>190</v>
      </c>
      <c r="D17" s="47" t="s">
        <v>191</v>
      </c>
      <c r="E17" s="42" t="s">
        <v>192</v>
      </c>
      <c r="F17" s="47" t="s">
        <v>193</v>
      </c>
      <c r="G17" s="42" t="s">
        <v>194</v>
      </c>
      <c r="H17" s="42" t="s">
        <v>7</v>
      </c>
      <c r="I17" s="75" t="s">
        <v>24</v>
      </c>
      <c r="J17" s="91" t="s">
        <v>241</v>
      </c>
    </row>
    <row r="18" spans="1:10" ht="82.5" customHeight="1" x14ac:dyDescent="0.25">
      <c r="A18" s="47"/>
      <c r="B18" s="48"/>
      <c r="C18" s="41"/>
      <c r="D18" s="47"/>
      <c r="E18" s="44"/>
      <c r="F18" s="47"/>
      <c r="G18" s="44"/>
      <c r="H18" s="44"/>
      <c r="I18" s="75" t="s">
        <v>25</v>
      </c>
      <c r="J18" s="91"/>
    </row>
    <row r="19" spans="1:10" ht="36.75" customHeight="1" x14ac:dyDescent="0.25">
      <c r="A19" s="49">
        <v>5</v>
      </c>
      <c r="B19" s="50">
        <v>44732</v>
      </c>
      <c r="C19" s="30" t="s">
        <v>195</v>
      </c>
      <c r="D19" s="49" t="s">
        <v>26</v>
      </c>
      <c r="E19" s="27" t="s">
        <v>196</v>
      </c>
      <c r="F19" s="49" t="s">
        <v>193</v>
      </c>
      <c r="G19" s="27" t="s">
        <v>194</v>
      </c>
      <c r="H19" s="27" t="s">
        <v>27</v>
      </c>
      <c r="I19" s="74" t="s">
        <v>28</v>
      </c>
      <c r="J19" s="90" t="s">
        <v>109</v>
      </c>
    </row>
    <row r="20" spans="1:10" ht="34.5" customHeight="1" x14ac:dyDescent="0.25">
      <c r="A20" s="49"/>
      <c r="B20" s="50"/>
      <c r="C20" s="46"/>
      <c r="D20" s="49"/>
      <c r="E20" s="29"/>
      <c r="F20" s="49"/>
      <c r="G20" s="29"/>
      <c r="H20" s="29"/>
      <c r="I20" s="74" t="s">
        <v>29</v>
      </c>
      <c r="J20" s="90"/>
    </row>
    <row r="21" spans="1:10" ht="27.75" customHeight="1" x14ac:dyDescent="0.25">
      <c r="A21" s="3">
        <v>6</v>
      </c>
      <c r="B21" s="2">
        <v>44733</v>
      </c>
      <c r="C21" s="2" t="s">
        <v>179</v>
      </c>
      <c r="D21" s="3" t="s">
        <v>30</v>
      </c>
      <c r="E21" s="3" t="s">
        <v>197</v>
      </c>
      <c r="F21" s="3" t="s">
        <v>193</v>
      </c>
      <c r="G21" s="13" t="s">
        <v>182</v>
      </c>
      <c r="H21" s="13" t="s">
        <v>7</v>
      </c>
      <c r="I21" s="76" t="s">
        <v>198</v>
      </c>
      <c r="J21" s="92" t="s">
        <v>109</v>
      </c>
    </row>
    <row r="22" spans="1:10" ht="14.1" customHeight="1" x14ac:dyDescent="0.25">
      <c r="A22" s="33">
        <v>7</v>
      </c>
      <c r="B22" s="30">
        <v>44791</v>
      </c>
      <c r="C22" s="30" t="s">
        <v>199</v>
      </c>
      <c r="D22" s="33" t="s">
        <v>31</v>
      </c>
      <c r="E22" s="57" t="s">
        <v>200</v>
      </c>
      <c r="F22" s="54" t="s">
        <v>201</v>
      </c>
      <c r="G22" s="54" t="s">
        <v>182</v>
      </c>
      <c r="H22" s="54" t="s">
        <v>7</v>
      </c>
      <c r="I22" s="74" t="s">
        <v>32</v>
      </c>
      <c r="J22" s="93" t="s">
        <v>243</v>
      </c>
    </row>
    <row r="23" spans="1:10" ht="14.1" customHeight="1" x14ac:dyDescent="0.25">
      <c r="A23" s="34"/>
      <c r="B23" s="31"/>
      <c r="C23" s="31"/>
      <c r="D23" s="34"/>
      <c r="E23" s="58"/>
      <c r="F23" s="28"/>
      <c r="G23" s="55"/>
      <c r="H23" s="55"/>
      <c r="I23" s="74" t="s">
        <v>33</v>
      </c>
      <c r="J23" s="93"/>
    </row>
    <row r="24" spans="1:10" ht="14.1" customHeight="1" x14ac:dyDescent="0.25">
      <c r="A24" s="34"/>
      <c r="B24" s="31"/>
      <c r="C24" s="31"/>
      <c r="D24" s="34"/>
      <c r="E24" s="58"/>
      <c r="F24" s="28"/>
      <c r="G24" s="55"/>
      <c r="H24" s="55"/>
      <c r="I24" s="74" t="s">
        <v>34</v>
      </c>
      <c r="J24" s="93"/>
    </row>
    <row r="25" spans="1:10" x14ac:dyDescent="0.25">
      <c r="A25" s="34"/>
      <c r="B25" s="31"/>
      <c r="C25" s="31"/>
      <c r="D25" s="34"/>
      <c r="E25" s="58"/>
      <c r="F25" s="28"/>
      <c r="G25" s="55"/>
      <c r="H25" s="55"/>
      <c r="I25" s="74" t="s">
        <v>35</v>
      </c>
      <c r="J25" s="93"/>
    </row>
    <row r="26" spans="1:10" x14ac:dyDescent="0.25">
      <c r="A26" s="34"/>
      <c r="B26" s="31"/>
      <c r="C26" s="31"/>
      <c r="D26" s="34"/>
      <c r="E26" s="58"/>
      <c r="F26" s="28"/>
      <c r="G26" s="55"/>
      <c r="H26" s="55"/>
      <c r="I26" s="74" t="s">
        <v>36</v>
      </c>
      <c r="J26" s="93"/>
    </row>
    <row r="27" spans="1:10" x14ac:dyDescent="0.25">
      <c r="A27" s="34"/>
      <c r="B27" s="31"/>
      <c r="C27" s="31"/>
      <c r="D27" s="34"/>
      <c r="E27" s="58"/>
      <c r="F27" s="28"/>
      <c r="G27" s="55"/>
      <c r="H27" s="55"/>
      <c r="I27" s="74" t="s">
        <v>37</v>
      </c>
      <c r="J27" s="93"/>
    </row>
    <row r="28" spans="1:10" x14ac:dyDescent="0.25">
      <c r="A28" s="34"/>
      <c r="B28" s="31"/>
      <c r="C28" s="31"/>
      <c r="D28" s="34"/>
      <c r="E28" s="58"/>
      <c r="F28" s="28"/>
      <c r="G28" s="55"/>
      <c r="H28" s="55"/>
      <c r="I28" s="74" t="s">
        <v>38</v>
      </c>
      <c r="J28" s="93"/>
    </row>
    <row r="29" spans="1:10" x14ac:dyDescent="0.25">
      <c r="A29" s="34"/>
      <c r="B29" s="31"/>
      <c r="C29" s="31"/>
      <c r="D29" s="34"/>
      <c r="E29" s="58"/>
      <c r="F29" s="28"/>
      <c r="G29" s="55"/>
      <c r="H29" s="55"/>
      <c r="I29" s="74" t="s">
        <v>39</v>
      </c>
      <c r="J29" s="93"/>
    </row>
    <row r="30" spans="1:10" x14ac:dyDescent="0.25">
      <c r="A30" s="34"/>
      <c r="B30" s="31"/>
      <c r="C30" s="31"/>
      <c r="D30" s="34"/>
      <c r="E30" s="58"/>
      <c r="F30" s="28"/>
      <c r="G30" s="55"/>
      <c r="H30" s="55"/>
      <c r="I30" s="74" t="s">
        <v>40</v>
      </c>
      <c r="J30" s="93"/>
    </row>
    <row r="31" spans="1:10" x14ac:dyDescent="0.25">
      <c r="A31" s="45"/>
      <c r="B31" s="46"/>
      <c r="C31" s="46"/>
      <c r="D31" s="45"/>
      <c r="E31" s="59"/>
      <c r="F31" s="29"/>
      <c r="G31" s="56"/>
      <c r="H31" s="56"/>
      <c r="I31" s="74" t="s">
        <v>41</v>
      </c>
      <c r="J31" s="93"/>
    </row>
    <row r="32" spans="1:10" ht="14.45" customHeight="1" x14ac:dyDescent="0.25">
      <c r="A32" s="36">
        <v>8</v>
      </c>
      <c r="B32" s="39">
        <v>44792</v>
      </c>
      <c r="C32" s="39" t="s">
        <v>179</v>
      </c>
      <c r="D32" s="36" t="s">
        <v>42</v>
      </c>
      <c r="E32" s="42" t="s">
        <v>202</v>
      </c>
      <c r="F32" s="42" t="s">
        <v>203</v>
      </c>
      <c r="G32" s="42" t="s">
        <v>204</v>
      </c>
      <c r="H32" s="42" t="s">
        <v>7</v>
      </c>
      <c r="I32" s="77" t="s">
        <v>43</v>
      </c>
      <c r="J32" s="88" t="s">
        <v>247</v>
      </c>
    </row>
    <row r="33" spans="1:10" x14ac:dyDescent="0.25">
      <c r="A33" s="37"/>
      <c r="B33" s="40"/>
      <c r="C33" s="40"/>
      <c r="D33" s="37"/>
      <c r="E33" s="43"/>
      <c r="F33" s="43"/>
      <c r="G33" s="43"/>
      <c r="H33" s="43"/>
      <c r="I33" s="77" t="s">
        <v>44</v>
      </c>
      <c r="J33" s="88"/>
    </row>
    <row r="34" spans="1:10" x14ac:dyDescent="0.25">
      <c r="A34" s="37"/>
      <c r="B34" s="40"/>
      <c r="C34" s="40"/>
      <c r="D34" s="37"/>
      <c r="E34" s="43"/>
      <c r="F34" s="43"/>
      <c r="G34" s="43"/>
      <c r="H34" s="43"/>
      <c r="I34" s="77" t="s">
        <v>45</v>
      </c>
      <c r="J34" s="88"/>
    </row>
    <row r="35" spans="1:10" x14ac:dyDescent="0.25">
      <c r="A35" s="37"/>
      <c r="B35" s="40"/>
      <c r="C35" s="40"/>
      <c r="D35" s="37"/>
      <c r="E35" s="43"/>
      <c r="F35" s="43"/>
      <c r="G35" s="43"/>
      <c r="H35" s="43"/>
      <c r="I35" s="78" t="s">
        <v>46</v>
      </c>
      <c r="J35" s="88"/>
    </row>
    <row r="36" spans="1:10" x14ac:dyDescent="0.25">
      <c r="A36" s="38"/>
      <c r="B36" s="41"/>
      <c r="C36" s="41"/>
      <c r="D36" s="38"/>
      <c r="E36" s="44"/>
      <c r="F36" s="44"/>
      <c r="G36" s="44"/>
      <c r="H36" s="44"/>
      <c r="I36" s="79" t="s">
        <v>47</v>
      </c>
      <c r="J36" s="88"/>
    </row>
    <row r="37" spans="1:10" ht="45" customHeight="1" x14ac:dyDescent="0.25">
      <c r="A37" s="33">
        <v>9</v>
      </c>
      <c r="B37" s="30">
        <v>44805</v>
      </c>
      <c r="C37" s="30" t="s">
        <v>205</v>
      </c>
      <c r="D37" s="27" t="s">
        <v>48</v>
      </c>
      <c r="E37" s="27" t="s">
        <v>206</v>
      </c>
      <c r="F37" s="54" t="s">
        <v>207</v>
      </c>
      <c r="G37" s="54" t="s">
        <v>208</v>
      </c>
      <c r="H37" s="54" t="s">
        <v>7</v>
      </c>
      <c r="I37" s="80" t="s">
        <v>49</v>
      </c>
      <c r="J37" s="90" t="s">
        <v>245</v>
      </c>
    </row>
    <row r="38" spans="1:10" x14ac:dyDescent="0.25">
      <c r="A38" s="34"/>
      <c r="B38" s="31"/>
      <c r="C38" s="31"/>
      <c r="D38" s="28"/>
      <c r="E38" s="28"/>
      <c r="F38" s="28"/>
      <c r="G38" s="55"/>
      <c r="H38" s="55"/>
      <c r="I38" s="74" t="s">
        <v>50</v>
      </c>
      <c r="J38" s="90"/>
    </row>
    <row r="39" spans="1:10" x14ac:dyDescent="0.25">
      <c r="A39" s="34"/>
      <c r="B39" s="31"/>
      <c r="C39" s="31"/>
      <c r="D39" s="28"/>
      <c r="E39" s="28"/>
      <c r="F39" s="28"/>
      <c r="G39" s="55"/>
      <c r="H39" s="55"/>
      <c r="I39" s="74" t="s">
        <v>51</v>
      </c>
      <c r="J39" s="90"/>
    </row>
    <row r="40" spans="1:10" x14ac:dyDescent="0.25">
      <c r="A40" s="34"/>
      <c r="B40" s="31"/>
      <c r="C40" s="31"/>
      <c r="D40" s="28"/>
      <c r="E40" s="28"/>
      <c r="F40" s="28"/>
      <c r="G40" s="55"/>
      <c r="H40" s="55"/>
      <c r="I40" s="74" t="s">
        <v>52</v>
      </c>
      <c r="J40" s="90"/>
    </row>
    <row r="41" spans="1:10" x14ac:dyDescent="0.25">
      <c r="A41" s="35"/>
      <c r="B41" s="32"/>
      <c r="C41" s="32"/>
      <c r="D41" s="29"/>
      <c r="E41" s="29"/>
      <c r="F41" s="29"/>
      <c r="G41" s="56"/>
      <c r="H41" s="56"/>
      <c r="I41" s="74" t="s">
        <v>53</v>
      </c>
      <c r="J41" s="90"/>
    </row>
    <row r="42" spans="1:10" ht="48" customHeight="1" x14ac:dyDescent="0.25">
      <c r="A42" s="7">
        <v>10</v>
      </c>
      <c r="B42" s="17">
        <v>44841</v>
      </c>
      <c r="C42" s="17" t="s">
        <v>209</v>
      </c>
      <c r="D42" s="7" t="s">
        <v>54</v>
      </c>
      <c r="E42" s="12" t="s">
        <v>210</v>
      </c>
      <c r="F42" s="12" t="s">
        <v>211</v>
      </c>
      <c r="G42" s="12" t="s">
        <v>182</v>
      </c>
      <c r="H42" s="7" t="s">
        <v>7</v>
      </c>
      <c r="I42" s="81" t="s">
        <v>55</v>
      </c>
      <c r="J42" s="94" t="s">
        <v>244</v>
      </c>
    </row>
    <row r="43" spans="1:10" ht="60" x14ac:dyDescent="0.25">
      <c r="A43" s="10">
        <v>11</v>
      </c>
      <c r="B43" s="18">
        <v>44843</v>
      </c>
      <c r="C43" s="18" t="s">
        <v>199</v>
      </c>
      <c r="D43" s="10" t="s">
        <v>56</v>
      </c>
      <c r="E43" s="19" t="s">
        <v>212</v>
      </c>
      <c r="F43" s="19" t="s">
        <v>193</v>
      </c>
      <c r="G43" s="19" t="s">
        <v>213</v>
      </c>
      <c r="H43" s="10" t="s">
        <v>7</v>
      </c>
      <c r="I43" s="82" t="s">
        <v>57</v>
      </c>
      <c r="J43" s="95" t="s">
        <v>109</v>
      </c>
    </row>
    <row r="44" spans="1:10" ht="104.25" customHeight="1" x14ac:dyDescent="0.25">
      <c r="A44" s="8">
        <v>12</v>
      </c>
      <c r="B44" s="20">
        <v>44880</v>
      </c>
      <c r="C44" s="20" t="s">
        <v>199</v>
      </c>
      <c r="D44" s="8" t="s">
        <v>58</v>
      </c>
      <c r="E44" s="9" t="s">
        <v>214</v>
      </c>
      <c r="F44" s="9" t="s">
        <v>215</v>
      </c>
      <c r="G44" s="9" t="s">
        <v>194</v>
      </c>
      <c r="H44" s="8" t="s">
        <v>7</v>
      </c>
      <c r="I44" s="83" t="s">
        <v>59</v>
      </c>
      <c r="J44" s="94" t="s">
        <v>250</v>
      </c>
    </row>
    <row r="45" spans="1:10" ht="104.25" customHeight="1" x14ac:dyDescent="0.25">
      <c r="A45" s="23">
        <v>13</v>
      </c>
      <c r="B45" s="21">
        <v>44894</v>
      </c>
      <c r="C45" s="21" t="s">
        <v>216</v>
      </c>
      <c r="D45" s="23" t="s">
        <v>217</v>
      </c>
      <c r="E45" s="22" t="s">
        <v>218</v>
      </c>
      <c r="F45" s="22" t="s">
        <v>219</v>
      </c>
      <c r="G45" s="22" t="s">
        <v>194</v>
      </c>
      <c r="H45" s="22" t="s">
        <v>7</v>
      </c>
      <c r="I45" s="84" t="s">
        <v>220</v>
      </c>
      <c r="J45" s="95" t="s">
        <v>109</v>
      </c>
    </row>
    <row r="46" spans="1:10" ht="30" customHeight="1" x14ac:dyDescent="0.25">
      <c r="A46" s="8">
        <v>14</v>
      </c>
      <c r="B46" s="20">
        <v>44900</v>
      </c>
      <c r="C46" s="20" t="s">
        <v>199</v>
      </c>
      <c r="D46" s="8" t="s">
        <v>60</v>
      </c>
      <c r="E46" s="9" t="s">
        <v>221</v>
      </c>
      <c r="F46" s="9" t="s">
        <v>222</v>
      </c>
      <c r="G46" s="9" t="s">
        <v>194</v>
      </c>
      <c r="H46" s="9" t="s">
        <v>7</v>
      </c>
      <c r="I46" s="85" t="s">
        <v>61</v>
      </c>
      <c r="J46" s="94" t="s">
        <v>251</v>
      </c>
    </row>
    <row r="47" spans="1:10" ht="29.25" customHeight="1" x14ac:dyDescent="0.25">
      <c r="A47" s="23">
        <v>15</v>
      </c>
      <c r="B47" s="21">
        <v>44951</v>
      </c>
      <c r="C47" s="21" t="s">
        <v>199</v>
      </c>
      <c r="D47" s="23" t="s">
        <v>62</v>
      </c>
      <c r="E47" s="22" t="s">
        <v>223</v>
      </c>
      <c r="F47" s="22" t="s">
        <v>224</v>
      </c>
      <c r="G47" s="22" t="s">
        <v>194</v>
      </c>
      <c r="H47" s="22" t="s">
        <v>63</v>
      </c>
      <c r="I47" s="86" t="s">
        <v>64</v>
      </c>
      <c r="J47" s="96" t="s">
        <v>251</v>
      </c>
    </row>
    <row r="48" spans="1:10" s="70" customFormat="1" ht="60" x14ac:dyDescent="0.25">
      <c r="A48" s="67">
        <v>16</v>
      </c>
      <c r="B48" s="68">
        <v>44958</v>
      </c>
      <c r="C48" s="68" t="s">
        <v>225</v>
      </c>
      <c r="D48" s="67" t="s">
        <v>67</v>
      </c>
      <c r="E48" s="69" t="s">
        <v>226</v>
      </c>
      <c r="F48" s="69" t="s">
        <v>193</v>
      </c>
      <c r="G48" s="69" t="s">
        <v>194</v>
      </c>
      <c r="H48" s="69" t="s">
        <v>68</v>
      </c>
      <c r="I48" s="85" t="s">
        <v>227</v>
      </c>
      <c r="J48" s="92" t="s">
        <v>109</v>
      </c>
    </row>
    <row r="49" spans="1:10" ht="35.25" customHeight="1" x14ac:dyDescent="0.25">
      <c r="A49" s="23">
        <v>17</v>
      </c>
      <c r="B49" s="21">
        <v>44990</v>
      </c>
      <c r="C49" s="21" t="s">
        <v>209</v>
      </c>
      <c r="D49" s="23" t="s">
        <v>65</v>
      </c>
      <c r="E49" s="22" t="s">
        <v>228</v>
      </c>
      <c r="F49" s="22" t="s">
        <v>193</v>
      </c>
      <c r="G49" s="22" t="s">
        <v>182</v>
      </c>
      <c r="H49" s="22" t="s">
        <v>7</v>
      </c>
      <c r="I49" s="86" t="s">
        <v>66</v>
      </c>
      <c r="J49" s="96" t="s">
        <v>246</v>
      </c>
    </row>
    <row r="50" spans="1:10" s="70" customFormat="1" ht="90" x14ac:dyDescent="0.25">
      <c r="A50" s="67">
        <v>18</v>
      </c>
      <c r="B50" s="68">
        <v>44995</v>
      </c>
      <c r="C50" s="68" t="s">
        <v>190</v>
      </c>
      <c r="D50" s="67" t="s">
        <v>69</v>
      </c>
      <c r="E50" s="69" t="s">
        <v>229</v>
      </c>
      <c r="F50" s="69" t="s">
        <v>230</v>
      </c>
      <c r="G50" s="69" t="s">
        <v>194</v>
      </c>
      <c r="H50" s="69" t="s">
        <v>70</v>
      </c>
      <c r="I50" s="85" t="s">
        <v>71</v>
      </c>
      <c r="J50" s="92" t="s">
        <v>252</v>
      </c>
    </row>
    <row r="51" spans="1:10" ht="45" x14ac:dyDescent="0.25">
      <c r="A51" s="23">
        <v>19</v>
      </c>
      <c r="B51" s="21">
        <v>45008</v>
      </c>
      <c r="C51" s="21" t="s">
        <v>209</v>
      </c>
      <c r="D51" s="23" t="s">
        <v>72</v>
      </c>
      <c r="E51" s="22" t="s">
        <v>74</v>
      </c>
      <c r="F51" s="22" t="s">
        <v>193</v>
      </c>
      <c r="G51" s="22" t="s">
        <v>194</v>
      </c>
      <c r="H51" s="22" t="s">
        <v>73</v>
      </c>
      <c r="I51" s="86" t="s">
        <v>75</v>
      </c>
      <c r="J51" s="96" t="s">
        <v>109</v>
      </c>
    </row>
    <row r="52" spans="1:10" s="70" customFormat="1" ht="34.5" customHeight="1" x14ac:dyDescent="0.25">
      <c r="A52" s="67">
        <v>20</v>
      </c>
      <c r="B52" s="68">
        <v>45027</v>
      </c>
      <c r="C52" s="68" t="s">
        <v>190</v>
      </c>
      <c r="D52" s="67" t="s">
        <v>76</v>
      </c>
      <c r="E52" s="69" t="s">
        <v>231</v>
      </c>
      <c r="F52" s="69" t="s">
        <v>193</v>
      </c>
      <c r="G52" s="69"/>
      <c r="H52" s="69" t="s">
        <v>70</v>
      </c>
      <c r="I52" s="85" t="s">
        <v>77</v>
      </c>
      <c r="J52" s="92" t="s">
        <v>109</v>
      </c>
    </row>
    <row r="53" spans="1:10" ht="105" customHeight="1" x14ac:dyDescent="0.25">
      <c r="A53" s="71">
        <v>21</v>
      </c>
      <c r="B53" s="72">
        <v>45037</v>
      </c>
      <c r="C53" s="72" t="s">
        <v>179</v>
      </c>
      <c r="D53" s="71" t="s">
        <v>78</v>
      </c>
      <c r="E53" s="73" t="s">
        <v>79</v>
      </c>
      <c r="F53" s="73" t="s">
        <v>232</v>
      </c>
      <c r="G53" s="73" t="s">
        <v>194</v>
      </c>
      <c r="H53" s="73" t="s">
        <v>7</v>
      </c>
      <c r="I53" s="87" t="s">
        <v>233</v>
      </c>
      <c r="J53" s="96" t="s">
        <v>109</v>
      </c>
    </row>
  </sheetData>
  <mergeCells count="72">
    <mergeCell ref="J9:J12"/>
    <mergeCell ref="J13:J16"/>
    <mergeCell ref="J17:J18"/>
    <mergeCell ref="J19:J20"/>
    <mergeCell ref="J22:J31"/>
    <mergeCell ref="J32:J36"/>
    <mergeCell ref="J37:J41"/>
    <mergeCell ref="J2:J8"/>
    <mergeCell ref="F9:F12"/>
    <mergeCell ref="H9:H12"/>
    <mergeCell ref="E9:E12"/>
    <mergeCell ref="A2:A8"/>
    <mergeCell ref="B2:B8"/>
    <mergeCell ref="C2:C8"/>
    <mergeCell ref="D2:D8"/>
    <mergeCell ref="F2:F8"/>
    <mergeCell ref="H2:H8"/>
    <mergeCell ref="G9:G12"/>
    <mergeCell ref="G2:G8"/>
    <mergeCell ref="E2:E8"/>
    <mergeCell ref="A9:A12"/>
    <mergeCell ref="B9:B12"/>
    <mergeCell ref="C9:C12"/>
    <mergeCell ref="D9:D12"/>
    <mergeCell ref="F17:F18"/>
    <mergeCell ref="H17:H18"/>
    <mergeCell ref="E17:E18"/>
    <mergeCell ref="A13:A16"/>
    <mergeCell ref="B13:B16"/>
    <mergeCell ref="C13:C16"/>
    <mergeCell ref="D13:D16"/>
    <mergeCell ref="F13:F16"/>
    <mergeCell ref="H13:H16"/>
    <mergeCell ref="G17:G18"/>
    <mergeCell ref="G13:G16"/>
    <mergeCell ref="E13:E16"/>
    <mergeCell ref="A17:A18"/>
    <mergeCell ref="B17:B18"/>
    <mergeCell ref="C17:C18"/>
    <mergeCell ref="D17:D18"/>
    <mergeCell ref="F22:F31"/>
    <mergeCell ref="H22:H31"/>
    <mergeCell ref="A19:A20"/>
    <mergeCell ref="B19:B20"/>
    <mergeCell ref="C19:C20"/>
    <mergeCell ref="D19:D20"/>
    <mergeCell ref="F19:F20"/>
    <mergeCell ref="H19:H20"/>
    <mergeCell ref="G22:G31"/>
    <mergeCell ref="G19:G20"/>
    <mergeCell ref="E22:E31"/>
    <mergeCell ref="E19:E20"/>
    <mergeCell ref="A22:A31"/>
    <mergeCell ref="B22:B31"/>
    <mergeCell ref="C22:C31"/>
    <mergeCell ref="D22:D31"/>
    <mergeCell ref="F37:F41"/>
    <mergeCell ref="H37:H41"/>
    <mergeCell ref="A32:A36"/>
    <mergeCell ref="B32:B36"/>
    <mergeCell ref="C32:C36"/>
    <mergeCell ref="D32:D36"/>
    <mergeCell ref="F32:F36"/>
    <mergeCell ref="H32:H36"/>
    <mergeCell ref="G37:G41"/>
    <mergeCell ref="G32:G36"/>
    <mergeCell ref="E37:E41"/>
    <mergeCell ref="E32:E36"/>
    <mergeCell ref="A37:A41"/>
    <mergeCell ref="B37:B41"/>
    <mergeCell ref="C37:C41"/>
    <mergeCell ref="D37:D41"/>
  </mergeCells>
  <hyperlinks>
    <hyperlink ref="I2" r:id="rId1"/>
    <hyperlink ref="I4" r:id="rId2"/>
    <hyperlink ref="I13" r:id="rId3"/>
    <hyperlink ref="I14" r:id="rId4"/>
    <hyperlink ref="I22" r:id="rId5"/>
    <hyperlink ref="I25" r:id="rId6"/>
    <hyperlink ref="I24" r:id="rId7"/>
    <hyperlink ref="I23" r:id="rId8"/>
    <hyperlink ref="I32" r:id="rId9"/>
    <hyperlink ref="I33" r:id="rId10"/>
    <hyperlink ref="I34" r:id="rId11"/>
    <hyperlink ref="I37" r:id="rId12"/>
    <hyperlink ref="I26" r:id="rId13"/>
    <hyperlink ref="I27" r:id="rId14"/>
    <hyperlink ref="I38" r:id="rId15"/>
    <hyperlink ref="I36" r:id="rId16"/>
    <hyperlink ref="I35" r:id="rId17"/>
    <hyperlink ref="I39" r:id="rId18"/>
    <hyperlink ref="I28" r:id="rId19"/>
    <hyperlink ref="I29" r:id="rId20"/>
    <hyperlink ref="I30" r:id="rId21"/>
    <hyperlink ref="I31" r:id="rId22"/>
    <hyperlink ref="I40" r:id="rId23"/>
    <hyperlink ref="I41" r:id="rId24"/>
    <hyperlink ref="I42" r:id="rId25"/>
    <hyperlink ref="I43" r:id="rId26"/>
    <hyperlink ref="I44" r:id="rId27"/>
    <hyperlink ref="I46" r:id="rId28"/>
    <hyperlink ref="I47" r:id="rId29"/>
    <hyperlink ref="I49" r:id="rId30"/>
    <hyperlink ref="I48" r:id="rId31"/>
    <hyperlink ref="I51" r:id="rId32"/>
    <hyperlink ref="I21" r:id="rId33"/>
    <hyperlink ref="I45" r:id="rId34" display="https://www.heise.de/news/Cyber-Angriffe-Lahmgelegte-IT-bei-Uni-Presseagentur-und-Klinikum-7359862.html?wt_mc=rss.red.ho.ho.rdf.beitrag.beitrag"/>
    <hyperlink ref="I52" r:id="rId35"/>
    <hyperlink ref="I50" r:id="rId36"/>
  </hyperlinks>
  <pageMargins left="0.7" right="0.7" top="0.75" bottom="0.75" header="0.3" footer="0.3"/>
  <pageSetup orientation="portrait" horizontalDpi="90" verticalDpi="90"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heetViews>
  <sheetFormatPr defaultRowHeight="15" x14ac:dyDescent="0.25"/>
  <cols>
    <col min="1" max="1" width="14.28515625" customWidth="1"/>
    <col min="2" max="2" width="20" customWidth="1"/>
    <col min="3" max="3" width="57.140625" customWidth="1"/>
    <col min="4" max="4" width="46.28515625" style="102" customWidth="1"/>
    <col min="5" max="5" width="42.140625" style="102" customWidth="1"/>
    <col min="6" max="6" width="24.140625" customWidth="1"/>
    <col min="7" max="7" width="23.5703125" customWidth="1"/>
  </cols>
  <sheetData>
    <row r="1" spans="1:7" ht="37.5" x14ac:dyDescent="0.25">
      <c r="A1" s="114" t="s">
        <v>254</v>
      </c>
      <c r="B1" s="115" t="s">
        <v>255</v>
      </c>
      <c r="C1" s="115" t="s">
        <v>256</v>
      </c>
      <c r="D1" s="115" t="s">
        <v>257</v>
      </c>
      <c r="E1" s="115" t="s">
        <v>258</v>
      </c>
      <c r="F1" s="115" t="s">
        <v>259</v>
      </c>
      <c r="G1" s="115" t="s">
        <v>260</v>
      </c>
    </row>
    <row r="2" spans="1:7" ht="34.5" customHeight="1" x14ac:dyDescent="0.25">
      <c r="A2" s="104" t="s">
        <v>81</v>
      </c>
      <c r="B2" s="97" t="s">
        <v>82</v>
      </c>
      <c r="C2" s="97" t="s">
        <v>83</v>
      </c>
      <c r="D2" s="97" t="s">
        <v>84</v>
      </c>
      <c r="E2" s="97" t="s">
        <v>85</v>
      </c>
      <c r="F2" s="97" t="s">
        <v>86</v>
      </c>
      <c r="G2" s="97" t="s">
        <v>87</v>
      </c>
    </row>
    <row r="3" spans="1:7" ht="60" x14ac:dyDescent="0.25">
      <c r="A3" s="105" t="s">
        <v>88</v>
      </c>
      <c r="B3" s="98" t="s">
        <v>82</v>
      </c>
      <c r="C3" s="98" t="s">
        <v>89</v>
      </c>
      <c r="D3" s="98" t="s">
        <v>90</v>
      </c>
      <c r="E3" s="98" t="s">
        <v>91</v>
      </c>
      <c r="F3" s="98" t="s">
        <v>86</v>
      </c>
      <c r="G3" s="98" t="s">
        <v>87</v>
      </c>
    </row>
    <row r="4" spans="1:7" ht="60" x14ac:dyDescent="0.25">
      <c r="A4" s="104" t="s">
        <v>92</v>
      </c>
      <c r="B4" s="97" t="s">
        <v>93</v>
      </c>
      <c r="C4" s="97" t="s">
        <v>94</v>
      </c>
      <c r="D4" s="97" t="s">
        <v>95</v>
      </c>
      <c r="E4" s="97" t="s">
        <v>96</v>
      </c>
      <c r="F4" s="97" t="s">
        <v>97</v>
      </c>
      <c r="G4" s="97" t="s">
        <v>87</v>
      </c>
    </row>
    <row r="5" spans="1:7" ht="120" x14ac:dyDescent="0.25">
      <c r="A5" s="105" t="s">
        <v>98</v>
      </c>
      <c r="B5" s="98" t="s">
        <v>99</v>
      </c>
      <c r="C5" s="98" t="s">
        <v>100</v>
      </c>
      <c r="D5" s="98" t="s">
        <v>101</v>
      </c>
      <c r="E5" s="98" t="s">
        <v>102</v>
      </c>
      <c r="F5" s="98" t="s">
        <v>103</v>
      </c>
      <c r="G5" s="98" t="s">
        <v>87</v>
      </c>
    </row>
    <row r="6" spans="1:7" ht="30" x14ac:dyDescent="0.25">
      <c r="A6" s="106" t="s">
        <v>104</v>
      </c>
      <c r="B6" s="99" t="s">
        <v>105</v>
      </c>
      <c r="C6" s="99" t="s">
        <v>106</v>
      </c>
      <c r="D6" s="99" t="s">
        <v>107</v>
      </c>
      <c r="E6" s="99" t="s">
        <v>102</v>
      </c>
      <c r="F6" s="99" t="s">
        <v>103</v>
      </c>
      <c r="G6" s="99" t="s">
        <v>108</v>
      </c>
    </row>
    <row r="7" spans="1:7" ht="30" x14ac:dyDescent="0.25">
      <c r="A7" s="107" t="s">
        <v>110</v>
      </c>
      <c r="B7" s="100" t="s">
        <v>82</v>
      </c>
      <c r="C7" s="100" t="s">
        <v>111</v>
      </c>
      <c r="D7" s="100" t="s">
        <v>112</v>
      </c>
      <c r="E7" s="100" t="s">
        <v>102</v>
      </c>
      <c r="F7" s="100" t="s">
        <v>86</v>
      </c>
      <c r="G7" s="100" t="s">
        <v>87</v>
      </c>
    </row>
    <row r="8" spans="1:7" ht="120" x14ac:dyDescent="0.25">
      <c r="A8" s="104" t="s">
        <v>113</v>
      </c>
      <c r="B8" s="97" t="s">
        <v>114</v>
      </c>
      <c r="C8" s="97" t="s">
        <v>115</v>
      </c>
      <c r="D8" s="97" t="s">
        <v>116</v>
      </c>
      <c r="E8" s="97" t="s">
        <v>117</v>
      </c>
      <c r="F8" s="97" t="s">
        <v>86</v>
      </c>
      <c r="G8" s="97" t="s">
        <v>87</v>
      </c>
    </row>
    <row r="9" spans="1:7" ht="120" x14ac:dyDescent="0.25">
      <c r="A9" s="107" t="s">
        <v>118</v>
      </c>
      <c r="B9" s="100" t="s">
        <v>82</v>
      </c>
      <c r="C9" s="100" t="s">
        <v>119</v>
      </c>
      <c r="D9" s="100" t="s">
        <v>120</v>
      </c>
      <c r="E9" s="100" t="s">
        <v>121</v>
      </c>
      <c r="F9" s="100" t="s">
        <v>122</v>
      </c>
      <c r="G9" s="100" t="s">
        <v>87</v>
      </c>
    </row>
    <row r="10" spans="1:7" ht="105" x14ac:dyDescent="0.25">
      <c r="A10" s="104" t="s">
        <v>123</v>
      </c>
      <c r="B10" s="97" t="s">
        <v>124</v>
      </c>
      <c r="C10" s="97" t="s">
        <v>125</v>
      </c>
      <c r="D10" s="97" t="s">
        <v>126</v>
      </c>
      <c r="E10" s="97" t="s">
        <v>127</v>
      </c>
      <c r="F10" s="97" t="s">
        <v>128</v>
      </c>
      <c r="G10" s="97" t="s">
        <v>87</v>
      </c>
    </row>
    <row r="11" spans="1:7" ht="34.5" customHeight="1" x14ac:dyDescent="0.25">
      <c r="A11" s="105" t="s">
        <v>129</v>
      </c>
      <c r="B11" s="98" t="s">
        <v>130</v>
      </c>
      <c r="C11" s="98" t="s">
        <v>131</v>
      </c>
      <c r="D11" s="98" t="s">
        <v>132</v>
      </c>
      <c r="E11" s="98" t="s">
        <v>133</v>
      </c>
      <c r="F11" s="98" t="s">
        <v>86</v>
      </c>
      <c r="G11" s="98" t="s">
        <v>87</v>
      </c>
    </row>
    <row r="12" spans="1:7" ht="75" x14ac:dyDescent="0.25">
      <c r="A12" s="106" t="s">
        <v>134</v>
      </c>
      <c r="B12" s="99" t="s">
        <v>114</v>
      </c>
      <c r="C12" s="99" t="s">
        <v>135</v>
      </c>
      <c r="D12" s="99" t="s">
        <v>136</v>
      </c>
      <c r="E12" s="99" t="s">
        <v>102</v>
      </c>
      <c r="F12" s="99" t="s">
        <v>253</v>
      </c>
      <c r="G12" s="99" t="s">
        <v>87</v>
      </c>
    </row>
    <row r="13" spans="1:7" ht="45" x14ac:dyDescent="0.25">
      <c r="A13" s="107" t="s">
        <v>137</v>
      </c>
      <c r="B13" s="100" t="s">
        <v>114</v>
      </c>
      <c r="C13" s="100" t="s">
        <v>138</v>
      </c>
      <c r="D13" s="100" t="s">
        <v>139</v>
      </c>
      <c r="E13" s="100" t="s">
        <v>140</v>
      </c>
      <c r="F13" s="100" t="s">
        <v>103</v>
      </c>
      <c r="G13" s="100" t="s">
        <v>87</v>
      </c>
    </row>
    <row r="14" spans="1:7" ht="75" x14ac:dyDescent="0.25">
      <c r="A14" s="106" t="s">
        <v>141</v>
      </c>
      <c r="B14" s="99" t="s">
        <v>142</v>
      </c>
      <c r="C14" s="99" t="s">
        <v>143</v>
      </c>
      <c r="D14" s="99" t="s">
        <v>144</v>
      </c>
      <c r="E14" s="99" t="s">
        <v>145</v>
      </c>
      <c r="F14" s="99" t="s">
        <v>103</v>
      </c>
      <c r="G14" s="99" t="s">
        <v>87</v>
      </c>
    </row>
    <row r="15" spans="1:7" ht="75" x14ac:dyDescent="0.25">
      <c r="A15" s="107" t="s">
        <v>146</v>
      </c>
      <c r="B15" s="100" t="s">
        <v>114</v>
      </c>
      <c r="C15" s="100" t="s">
        <v>147</v>
      </c>
      <c r="D15" s="100" t="s">
        <v>148</v>
      </c>
      <c r="E15" s="100" t="s">
        <v>149</v>
      </c>
      <c r="F15" s="100" t="s">
        <v>103</v>
      </c>
      <c r="G15" s="100" t="s">
        <v>87</v>
      </c>
    </row>
    <row r="16" spans="1:7" ht="30" x14ac:dyDescent="0.25">
      <c r="A16" s="107" t="s">
        <v>150</v>
      </c>
      <c r="B16" s="100" t="s">
        <v>114</v>
      </c>
      <c r="C16" s="100" t="s">
        <v>151</v>
      </c>
      <c r="D16" s="100" t="s">
        <v>152</v>
      </c>
      <c r="E16" s="100" t="s">
        <v>153</v>
      </c>
      <c r="F16" s="100" t="s">
        <v>103</v>
      </c>
      <c r="G16" s="100" t="s">
        <v>154</v>
      </c>
    </row>
    <row r="17" spans="1:7" ht="120" x14ac:dyDescent="0.25">
      <c r="A17" s="106" t="s">
        <v>155</v>
      </c>
      <c r="B17" s="99" t="s">
        <v>156</v>
      </c>
      <c r="C17" s="99" t="s">
        <v>157</v>
      </c>
      <c r="D17" s="99" t="s">
        <v>158</v>
      </c>
      <c r="E17" s="99" t="s">
        <v>102</v>
      </c>
      <c r="F17" s="99" t="s">
        <v>103</v>
      </c>
      <c r="G17" s="99" t="s">
        <v>159</v>
      </c>
    </row>
    <row r="18" spans="1:7" ht="120" x14ac:dyDescent="0.25">
      <c r="A18" s="105" t="s">
        <v>160</v>
      </c>
      <c r="B18" s="98" t="s">
        <v>130</v>
      </c>
      <c r="C18" s="98" t="s">
        <v>161</v>
      </c>
      <c r="D18" s="98" t="s">
        <v>162</v>
      </c>
      <c r="E18" s="98" t="s">
        <v>102</v>
      </c>
      <c r="F18" s="98" t="s">
        <v>86</v>
      </c>
      <c r="G18" s="98" t="s">
        <v>87</v>
      </c>
    </row>
    <row r="19" spans="1:7" ht="135" x14ac:dyDescent="0.25">
      <c r="A19" s="104" t="s">
        <v>163</v>
      </c>
      <c r="B19" s="97" t="s">
        <v>99</v>
      </c>
      <c r="C19" s="97" t="s">
        <v>164</v>
      </c>
      <c r="D19" s="97" t="s">
        <v>165</v>
      </c>
      <c r="E19" s="97" t="s">
        <v>166</v>
      </c>
      <c r="F19" s="97" t="s">
        <v>103</v>
      </c>
      <c r="G19" s="97" t="s">
        <v>167</v>
      </c>
    </row>
    <row r="20" spans="1:7" ht="75" x14ac:dyDescent="0.25">
      <c r="A20" s="107" t="s">
        <v>168</v>
      </c>
      <c r="B20" s="100" t="s">
        <v>130</v>
      </c>
      <c r="C20" s="100" t="s">
        <v>169</v>
      </c>
      <c r="D20" s="100" t="s">
        <v>170</v>
      </c>
      <c r="E20" s="100" t="s">
        <v>102</v>
      </c>
      <c r="F20" s="100" t="s">
        <v>103</v>
      </c>
      <c r="G20" s="100" t="s">
        <v>108</v>
      </c>
    </row>
    <row r="21" spans="1:7" ht="180" x14ac:dyDescent="0.25">
      <c r="A21" s="106" t="s">
        <v>171</v>
      </c>
      <c r="B21" s="99" t="s">
        <v>99</v>
      </c>
      <c r="C21" s="99" t="s">
        <v>172</v>
      </c>
      <c r="D21" s="99" t="s">
        <v>173</v>
      </c>
      <c r="E21" s="99" t="s">
        <v>102</v>
      </c>
      <c r="F21" s="99" t="s">
        <v>102</v>
      </c>
      <c r="G21" s="99" t="s">
        <v>167</v>
      </c>
    </row>
    <row r="22" spans="1:7" ht="165" x14ac:dyDescent="0.25">
      <c r="A22" s="103" t="s">
        <v>174</v>
      </c>
      <c r="B22" s="101" t="s">
        <v>82</v>
      </c>
      <c r="C22" s="101" t="s">
        <v>175</v>
      </c>
      <c r="D22" s="101" t="s">
        <v>176</v>
      </c>
      <c r="E22" s="101" t="s">
        <v>177</v>
      </c>
      <c r="F22" s="101" t="s">
        <v>103</v>
      </c>
      <c r="G22" s="101" t="s">
        <v>87</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4"/>
  <sheetViews>
    <sheetView workbookViewId="0"/>
  </sheetViews>
  <sheetFormatPr defaultRowHeight="15" x14ac:dyDescent="0.25"/>
  <cols>
    <col min="2" max="2" width="35.7109375" customWidth="1"/>
    <col min="3" max="3" width="19.42578125" bestFit="1" customWidth="1"/>
    <col min="4" max="4" width="18.140625" customWidth="1"/>
    <col min="5" max="5" width="14" customWidth="1"/>
    <col min="6" max="6" width="12.85546875" customWidth="1"/>
    <col min="7" max="7" width="14.7109375" customWidth="1"/>
  </cols>
  <sheetData>
    <row r="2" spans="1:3" x14ac:dyDescent="0.25">
      <c r="B2" s="15" t="s">
        <v>234</v>
      </c>
      <c r="C2" s="15" t="s">
        <v>235</v>
      </c>
    </row>
    <row r="3" spans="1:3" x14ac:dyDescent="0.25">
      <c r="B3" s="14" t="s">
        <v>236</v>
      </c>
      <c r="C3" s="14">
        <v>1</v>
      </c>
    </row>
    <row r="4" spans="1:3" x14ac:dyDescent="0.25">
      <c r="B4" s="14" t="s">
        <v>70</v>
      </c>
      <c r="C4" s="14">
        <v>3</v>
      </c>
    </row>
    <row r="5" spans="1:3" x14ac:dyDescent="0.25">
      <c r="B5" s="14" t="s">
        <v>7</v>
      </c>
      <c r="C5" s="14">
        <v>15</v>
      </c>
    </row>
    <row r="6" spans="1:3" x14ac:dyDescent="0.25">
      <c r="B6" s="14" t="s">
        <v>237</v>
      </c>
      <c r="C6" s="14">
        <v>2</v>
      </c>
    </row>
    <row r="7" spans="1:3" x14ac:dyDescent="0.25">
      <c r="A7" s="65"/>
      <c r="B7" s="64" t="s">
        <v>240</v>
      </c>
      <c r="C7" s="66">
        <f>SUM(C3:C6)</f>
        <v>21</v>
      </c>
    </row>
    <row r="10" spans="1:3" x14ac:dyDescent="0.25">
      <c r="B10" s="15" t="s">
        <v>80</v>
      </c>
      <c r="C10" s="15" t="s">
        <v>235</v>
      </c>
    </row>
    <row r="11" spans="1:3" x14ac:dyDescent="0.25">
      <c r="B11" s="14" t="s">
        <v>190</v>
      </c>
      <c r="C11" s="14">
        <v>3</v>
      </c>
    </row>
    <row r="12" spans="1:3" x14ac:dyDescent="0.25">
      <c r="B12" s="14" t="s">
        <v>199</v>
      </c>
      <c r="C12" s="14">
        <v>5</v>
      </c>
    </row>
    <row r="13" spans="1:3" x14ac:dyDescent="0.25">
      <c r="B13" s="14" t="s">
        <v>216</v>
      </c>
      <c r="C13" s="14">
        <v>1</v>
      </c>
    </row>
    <row r="14" spans="1:3" x14ac:dyDescent="0.25">
      <c r="B14" s="14" t="s">
        <v>179</v>
      </c>
      <c r="C14" s="14">
        <v>5</v>
      </c>
    </row>
    <row r="15" spans="1:3" x14ac:dyDescent="0.25">
      <c r="B15" s="14" t="s">
        <v>238</v>
      </c>
      <c r="C15" s="14">
        <v>1</v>
      </c>
    </row>
    <row r="16" spans="1:3" x14ac:dyDescent="0.25">
      <c r="B16" s="14" t="s">
        <v>239</v>
      </c>
      <c r="C16" s="14">
        <v>1</v>
      </c>
    </row>
    <row r="17" spans="1:8" x14ac:dyDescent="0.25">
      <c r="B17" s="14" t="s">
        <v>209</v>
      </c>
      <c r="C17" s="14">
        <v>3</v>
      </c>
    </row>
    <row r="18" spans="1:8" x14ac:dyDescent="0.25">
      <c r="B18" s="14" t="s">
        <v>195</v>
      </c>
      <c r="C18" s="14">
        <v>1</v>
      </c>
    </row>
    <row r="19" spans="1:8" x14ac:dyDescent="0.25">
      <c r="B19" s="14" t="s">
        <v>205</v>
      </c>
      <c r="C19" s="14">
        <v>1</v>
      </c>
    </row>
    <row r="20" spans="1:8" x14ac:dyDescent="0.25">
      <c r="A20" s="65"/>
      <c r="B20" s="64" t="s">
        <v>240</v>
      </c>
      <c r="C20" s="66">
        <f>SUM(C11:C19)</f>
        <v>21</v>
      </c>
      <c r="D20" s="26"/>
      <c r="E20" s="26"/>
      <c r="F20" s="26"/>
      <c r="G20" s="26"/>
      <c r="H20" s="26"/>
    </row>
    <row r="24" spans="1:8" x14ac:dyDescent="0.25">
      <c r="B24" s="15" t="s">
        <v>80</v>
      </c>
      <c r="C24" s="25" t="s">
        <v>236</v>
      </c>
      <c r="D24" s="25" t="s">
        <v>70</v>
      </c>
      <c r="E24" s="25" t="s">
        <v>7</v>
      </c>
      <c r="F24" s="25" t="s">
        <v>237</v>
      </c>
    </row>
    <row r="25" spans="1:8" x14ac:dyDescent="0.25">
      <c r="B25" s="14" t="s">
        <v>190</v>
      </c>
      <c r="C25" s="6"/>
      <c r="D25" s="6">
        <v>2</v>
      </c>
      <c r="E25" s="6">
        <v>1</v>
      </c>
      <c r="F25" s="6"/>
    </row>
    <row r="26" spans="1:8" x14ac:dyDescent="0.25">
      <c r="B26" s="14" t="s">
        <v>199</v>
      </c>
      <c r="C26" s="6"/>
      <c r="D26" s="6">
        <v>1</v>
      </c>
      <c r="E26" s="6">
        <v>4</v>
      </c>
      <c r="F26" s="6"/>
    </row>
    <row r="27" spans="1:8" x14ac:dyDescent="0.25">
      <c r="B27" s="14" t="s">
        <v>216</v>
      </c>
      <c r="C27" s="6"/>
      <c r="D27" s="6"/>
      <c r="E27" s="6">
        <v>1</v>
      </c>
      <c r="F27" s="6"/>
    </row>
    <row r="28" spans="1:8" x14ac:dyDescent="0.25">
      <c r="B28" s="14" t="s">
        <v>179</v>
      </c>
      <c r="C28" s="6"/>
      <c r="D28" s="6"/>
      <c r="E28" s="6">
        <v>5</v>
      </c>
      <c r="F28" s="6"/>
    </row>
    <row r="29" spans="1:8" x14ac:dyDescent="0.25">
      <c r="B29" s="14" t="s">
        <v>238</v>
      </c>
      <c r="C29" s="6"/>
      <c r="D29" s="6"/>
      <c r="E29" s="6">
        <v>1</v>
      </c>
      <c r="F29" s="6"/>
    </row>
    <row r="30" spans="1:8" x14ac:dyDescent="0.25">
      <c r="B30" s="14" t="s">
        <v>239</v>
      </c>
      <c r="C30" s="6">
        <v>1</v>
      </c>
      <c r="D30" s="6"/>
      <c r="E30" s="6"/>
      <c r="F30" s="6"/>
    </row>
    <row r="31" spans="1:8" x14ac:dyDescent="0.25">
      <c r="B31" s="14" t="s">
        <v>209</v>
      </c>
      <c r="C31" s="6"/>
      <c r="D31" s="6"/>
      <c r="E31" s="6">
        <v>2</v>
      </c>
      <c r="F31" s="6">
        <v>1</v>
      </c>
    </row>
    <row r="32" spans="1:8" x14ac:dyDescent="0.25">
      <c r="B32" s="14" t="s">
        <v>195</v>
      </c>
      <c r="C32" s="6"/>
      <c r="D32" s="6"/>
      <c r="E32" s="6"/>
      <c r="F32" s="6">
        <v>1</v>
      </c>
    </row>
    <row r="33" spans="2:6" x14ac:dyDescent="0.25">
      <c r="B33" s="14" t="s">
        <v>205</v>
      </c>
      <c r="C33" s="6"/>
      <c r="D33" s="6"/>
      <c r="E33" s="6">
        <v>1</v>
      </c>
      <c r="F33" s="11"/>
    </row>
    <row r="34" spans="2:6" x14ac:dyDescent="0.25">
      <c r="E34" s="63" t="s">
        <v>240</v>
      </c>
      <c r="F34" s="66">
        <f>SUM(C25:F33)</f>
        <v>21</v>
      </c>
    </row>
  </sheetData>
  <sortState ref="B13:C21">
    <sortCondition ref="B13"/>
  </sortState>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ntent xmlns="cce4269c-1bca-4c47-bcbd-0ca0cb14aa6e" xsi:nil="true"/>
    <Activity xmlns="cce4269c-1bca-4c47-bcbd-0ca0cb14aa6e">EMM</Activity>
    <Topic xmlns="cce4269c-1bca-4c47-bcbd-0ca0cb14aa6e">
      <Value>Cyb</Value>
    </Topic>
    <TeamMeeting xmlns="cce4269c-1bca-4c47-bcbd-0ca0cb14aa6e">false</TeamMeeting>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A6791DDFFC024DAA4136D92359EB10" ma:contentTypeVersion="29" ma:contentTypeDescription="Create a new document." ma:contentTypeScope="" ma:versionID="81c49c102a0ca4ce3f9f8c1d12340fcb">
  <xsd:schema xmlns:xsd="http://www.w3.org/2001/XMLSchema" xmlns:xs="http://www.w3.org/2001/XMLSchema" xmlns:p="http://schemas.microsoft.com/office/2006/metadata/properties" xmlns:ns2="cce4269c-1bca-4c47-bcbd-0ca0cb14aa6e" xmlns:ns3="96a7f24e-e0df-4592-b6e0-4a62e251a0e5" targetNamespace="http://schemas.microsoft.com/office/2006/metadata/properties" ma:root="true" ma:fieldsID="7524dc070cab36310e38bca050bad91c" ns2:_="" ns3:_="">
    <xsd:import namespace="cce4269c-1bca-4c47-bcbd-0ca0cb14aa6e"/>
    <xsd:import namespace="96a7f24e-e0df-4592-b6e0-4a62e251a0e5"/>
    <xsd:element name="properties">
      <xsd:complexType>
        <xsd:sequence>
          <xsd:element name="documentManagement">
            <xsd:complexType>
              <xsd:all>
                <xsd:element ref="ns2:MediaServiceMetadata" minOccurs="0"/>
                <xsd:element ref="ns2:MediaServiceFastMetadata" minOccurs="0"/>
                <xsd:element ref="ns2:Topic" minOccurs="0"/>
                <xsd:element ref="ns2:Activity" minOccurs="0"/>
                <xsd:element ref="ns2:MediaServiceAutoKeyPoints" minOccurs="0"/>
                <xsd:element ref="ns2:MediaServiceKeyPoints" minOccurs="0"/>
                <xsd:element ref="ns2:Content"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Date" minOccurs="0"/>
                <xsd:element ref="ns2:Location" minOccurs="0"/>
                <xsd:element ref="ns2:81d5b0ff-5313-43e8-97d8-d79d0f68ac26CountryOrRegion" minOccurs="0"/>
                <xsd:element ref="ns2:81d5b0ff-5313-43e8-97d8-d79d0f68ac26State" minOccurs="0"/>
                <xsd:element ref="ns2:81d5b0ff-5313-43e8-97d8-d79d0f68ac26City" minOccurs="0"/>
                <xsd:element ref="ns2:81d5b0ff-5313-43e8-97d8-d79d0f68ac26PostalCode" minOccurs="0"/>
                <xsd:element ref="ns2:81d5b0ff-5313-43e8-97d8-d79d0f68ac26Street" minOccurs="0"/>
                <xsd:element ref="ns2:81d5b0ff-5313-43e8-97d8-d79d0f68ac26GeoLoc" minOccurs="0"/>
                <xsd:element ref="ns2:81d5b0ff-5313-43e8-97d8-d79d0f68ac26DispName"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e4269c-1bca-4c47-bcbd-0ca0cb14aa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Topic" ma:index="10" nillable="true" ma:displayName="Topic" ma:format="Dropdown" ma:internalName="Topic">
      <xsd:simpleType>
        <xsd:restriction base="dms:Choice">
          <xsd:enumeration value="AI"/>
          <xsd:enumeration value="Cyb"/>
          <xsd:enumeration value="Cancer"/>
          <xsd:enumeration value="Other"/>
        </xsd:restriction>
      </xsd:simpleType>
    </xsd:element>
    <xsd:element name="Activity" ma:index="11" nillable="true" ma:displayName="Category" ma:format="Dropdown" ma:internalName="Activity">
      <xsd:simpleType>
        <xsd:restriction base="dms:Choice">
          <xsd:enumeration value="EMM"/>
          <xsd:enumeration value="TIM"/>
          <xsd:enumeration value="Info"/>
          <xsd:enumeration value="Events"/>
          <xsd:enumeration value="Team meeting"/>
          <xsd:enumeration value="Mission"/>
          <xsd:enumeration value="Meeting"/>
          <xsd:enumeration value="Team org"/>
          <xsd:enumeration value="Portfolio"/>
          <xsd:enumeration value="JRC corporate"/>
          <xsd:enumeration value="ISO"/>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Content" ma:index="14" nillable="true" ma:displayName="Content" ma:format="Dropdown" ma:internalName="Content">
      <xsd:simpleType>
        <xsd:restriction base="dms:Choice">
          <xsd:enumeration value="Literature"/>
          <xsd:enumeration value="Web"/>
          <xsd:enumeration value="Application"/>
          <xsd:enumeration value="Commision"/>
          <xsd:enumeration value="EUI"/>
          <xsd:enumeration value="Int Org"/>
          <xsd:enumeration value="EMM"/>
          <xsd:enumeration value="TIM"/>
          <xsd:enumeration value="Database AI"/>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Date" ma:index="21" nillable="true" ma:displayName="Date" ma:description="Date of the event/mission/meeting" ma:format="DateOnly" ma:internalName="Date">
      <xsd:simpleType>
        <xsd:restriction base="dms:DateTime"/>
      </xsd:simpleType>
    </xsd:element>
    <xsd:element name="Location" ma:index="22" nillable="true" ma:displayName="Location" ma:description="Location of the event/mission/meeting" ma:format="Dropdown" ma:internalName="Location">
      <xsd:simpleType>
        <xsd:restriction base="dms:Unknown"/>
      </xsd:simpleType>
    </xsd:element>
    <xsd:element name="81d5b0ff-5313-43e8-97d8-d79d0f68ac26CountryOrRegion" ma:index="23" nillable="true" ma:displayName="Location: Country/Region" ma:internalName="CountryOrRegion" ma:readOnly="true">
      <xsd:simpleType>
        <xsd:restriction base="dms:Text"/>
      </xsd:simpleType>
    </xsd:element>
    <xsd:element name="81d5b0ff-5313-43e8-97d8-d79d0f68ac26State" ma:index="24" nillable="true" ma:displayName="Location: State" ma:internalName="State" ma:readOnly="true">
      <xsd:simpleType>
        <xsd:restriction base="dms:Text"/>
      </xsd:simpleType>
    </xsd:element>
    <xsd:element name="81d5b0ff-5313-43e8-97d8-d79d0f68ac26City" ma:index="25" nillable="true" ma:displayName="Location: City" ma:internalName="City" ma:readOnly="true">
      <xsd:simpleType>
        <xsd:restriction base="dms:Text"/>
      </xsd:simpleType>
    </xsd:element>
    <xsd:element name="81d5b0ff-5313-43e8-97d8-d79d0f68ac26PostalCode" ma:index="26" nillable="true" ma:displayName="Location: Postal Code" ma:internalName="PostalCode" ma:readOnly="true">
      <xsd:simpleType>
        <xsd:restriction base="dms:Text"/>
      </xsd:simpleType>
    </xsd:element>
    <xsd:element name="81d5b0ff-5313-43e8-97d8-d79d0f68ac26Street" ma:index="27" nillable="true" ma:displayName="Location: Street" ma:internalName="Street" ma:readOnly="true">
      <xsd:simpleType>
        <xsd:restriction base="dms:Text"/>
      </xsd:simpleType>
    </xsd:element>
    <xsd:element name="81d5b0ff-5313-43e8-97d8-d79d0f68ac26GeoLoc" ma:index="28" nillable="true" ma:displayName="Location: Coordinates" ma:internalName="GeoLoc" ma:readOnly="true">
      <xsd:simpleType>
        <xsd:restriction base="dms:Unknown"/>
      </xsd:simpleType>
    </xsd:element>
    <xsd:element name="81d5b0ff-5313-43e8-97d8-d79d0f68ac26DispName" ma:index="29" nillable="true" ma:displayName="Location: Name" ma:internalName="DispName" ma:readOnly="true">
      <xsd:simpleType>
        <xsd:restriction base="dms:Text"/>
      </xsd:simpleType>
    </xsd:element>
    <xsd:element name="MediaServiceDateTaken" ma:index="30" nillable="true" ma:displayName="MediaServiceDateTaken" ma:hidden="true" ma:internalName="MediaServiceDateTaken" ma:readOnly="true">
      <xsd:simpleType>
        <xsd:restriction base="dms:Text"/>
      </xsd:simpleType>
    </xsd:element>
    <xsd:element name="MediaServiceLocation" ma:index="31" nillable="true" ma:displayName="Location" ma:internalName="MediaServiceLocation" ma:readOnly="true">
      <xsd:simpleType>
        <xsd:restriction base="dms:Text"/>
      </xsd:simpleType>
    </xsd:element>
    <xsd:element name="MediaLengthInSeconds" ma:index="3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6a7f24e-e0df-4592-b6e0-4a62e251a0e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221d8056-d32f-4134-8452-2b53ae4c7ca7}" ma:internalName="TaxCatchAll" ma:showField="CatchAllData" ma:web="96a7f24e-e0df-4592-b6e0-4a62e251a0e5">
      <xsd:complexType>
        <xsd:complexContent>
          <xsd:extension base="dms:MultiChoiceLookup">
            <xsd:sequence>
              <xsd:element name="Value" type="dms:Lookup" maxOccurs="unbounded" minOccurs="0" nillable="true"/>
            </xsd:sequence>
          </xsd:extension>
        </xsd:complexContent>
      </xsd:complexType>
    </xsd:element>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6DCACE-DDB1-4C9D-B21E-11BC22136D05}">
  <ds:schemaRefs>
    <ds:schemaRef ds:uri="http://schemas.microsoft.com/office/2006/metadata/properties"/>
    <ds:schemaRef ds:uri="http://schemas.microsoft.com/office/infopath/2007/PartnerControls"/>
    <ds:schemaRef ds:uri="cce4269c-1bca-4c47-bcbd-0ca0cb14aa6e"/>
  </ds:schemaRefs>
</ds:datastoreItem>
</file>

<file path=customXml/itemProps2.xml><?xml version="1.0" encoding="utf-8"?>
<ds:datastoreItem xmlns:ds="http://schemas.openxmlformats.org/officeDocument/2006/customXml" ds:itemID="{3697988E-7770-48BB-AD80-5183EFD357AF}">
  <ds:schemaRefs>
    <ds:schemaRef ds:uri="http://schemas.microsoft.com/sharepoint/v3/contenttype/forms"/>
  </ds:schemaRefs>
</ds:datastoreItem>
</file>

<file path=customXml/itemProps3.xml><?xml version="1.0" encoding="utf-8"?>
<ds:datastoreItem xmlns:ds="http://schemas.openxmlformats.org/officeDocument/2006/customXml" ds:itemID="{76A8C437-9711-4DB3-BCAB-3D2BBF222D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e4269c-1bca-4c47-bcbd-0ca0cb14aa6e"/>
    <ds:schemaRef ds:uri="96a7f24e-e0df-4592-b6e0-4a62e251a0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EMM News</vt:lpstr>
      <vt:lpstr>Clean for the report</vt:lpstr>
      <vt:lpstr>Tables and charts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2024-12-20T11:10:49Z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0x0101008BA6791DDFFC024DAA4136D92359EB10</vt:lpwstr>
  </property>
</Properties>
</file>