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tapp03.vgt.vito.be\inca_vol1\runs\Local Climate Regulation 2021 series run 4\SUT\"/>
    </mc:Choice>
  </mc:AlternateContent>
  <xr:revisionPtr revIDLastSave="0" documentId="13_ncr:1_{E16BC491-6165-4AD5-B0FF-DC4AA92C62A1}" xr6:coauthVersionLast="47" xr6:coauthVersionMax="47" xr10:uidLastSave="{00000000-0000-0000-0000-000000000000}"/>
  <bookViews>
    <workbookView xWindow="-120" yWindow="-120" windowWidth="29040" windowHeight="15840" activeTab="1" xr2:uid="{42E5A210-95F5-4872-B1A2-2C6014895CEE}"/>
  </bookViews>
  <sheets>
    <sheet name="Use" sheetId="1" r:id="rId1"/>
    <sheet name="Suppl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C7" i="2"/>
  <c r="E4" i="2"/>
  <c r="F4" i="2"/>
  <c r="G4" i="2"/>
  <c r="H4" i="2"/>
  <c r="I4" i="2"/>
  <c r="J4" i="2"/>
  <c r="K4" i="2"/>
  <c r="L4" i="2"/>
  <c r="M4" i="2"/>
  <c r="N4" i="2"/>
  <c r="O4" i="2"/>
  <c r="D4" i="2"/>
  <c r="F4" i="1"/>
  <c r="C9" i="2"/>
  <c r="C10" i="2"/>
  <c r="C11" i="2"/>
  <c r="C12" i="2"/>
  <c r="C13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8" i="2"/>
  <c r="C6" i="2"/>
  <c r="C6" i="1"/>
  <c r="C5" i="2"/>
  <c r="C5" i="1"/>
  <c r="H4" i="1"/>
  <c r="G4" i="1"/>
  <c r="E4" i="1"/>
  <c r="D4" i="1"/>
  <c r="C4" i="2" l="1"/>
  <c r="C4" i="1"/>
</calcChain>
</file>

<file path=xl/sharedStrings.xml><?xml version="1.0" encoding="utf-8"?>
<sst xmlns="http://schemas.openxmlformats.org/spreadsheetml/2006/main" count="180" uniqueCount="48">
  <si>
    <t>Local Climate Regulation (2018) [Average cooling [C°]]</t>
  </si>
  <si>
    <t>total</t>
  </si>
  <si>
    <t>Intermediate consumption by industries</t>
  </si>
  <si>
    <t>Government final consumption</t>
  </si>
  <si>
    <t>Households final consumption</t>
  </si>
  <si>
    <t>Gross capital formation</t>
  </si>
  <si>
    <t>Exports</t>
  </si>
  <si>
    <t>all regions</t>
  </si>
  <si>
    <t>AT</t>
  </si>
  <si>
    <t>Settlements and other artificial areas</t>
  </si>
  <si>
    <t>Cropland</t>
  </si>
  <si>
    <t>Grassland (pastures, semi-natural and natural grassland)</t>
  </si>
  <si>
    <t>Forest and woodland</t>
  </si>
  <si>
    <t>Heathland and shrub</t>
  </si>
  <si>
    <t>Sparsely vegetated ecosystems</t>
  </si>
  <si>
    <t>Inland wetlands</t>
  </si>
  <si>
    <t>Rivers and canals</t>
  </si>
  <si>
    <t>Lakes and reservoirs</t>
  </si>
  <si>
    <t>Marine inlets and transitional waters</t>
  </si>
  <si>
    <t>Coastal beaches, dunes and wetlands</t>
  </si>
  <si>
    <t>Marine ecosystems (offshore coastal shelf and open ocean)</t>
  </si>
  <si>
    <t>BE</t>
  </si>
  <si>
    <t>CY</t>
  </si>
  <si>
    <t>-</t>
  </si>
  <si>
    <t>CZ</t>
  </si>
  <si>
    <t>DE</t>
  </si>
  <si>
    <t>DK</t>
  </si>
  <si>
    <t>EE</t>
  </si>
  <si>
    <t>EL</t>
  </si>
  <si>
    <t>ES</t>
  </si>
  <si>
    <t>FI</t>
  </si>
  <si>
    <t>FR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</si>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</sst>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\-0.00;\-;@"/>
    <numFmt numFmtId="165" formatCode="0;\-0;\-;@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textRotation="90"/>
    </xf>
    <xf numFmtId="0" fontId="0" fillId="0" borderId="3" xfId="0" applyBorder="1" applyAlignment="1">
      <alignment textRotation="90"/>
    </xf>
    <xf numFmtId="0" fontId="0" fillId="0" borderId="4" xfId="0" applyBorder="1" applyAlignment="1">
      <alignment textRotation="90"/>
    </xf>
    <xf numFmtId="164" fontId="0" fillId="0" borderId="0" xfId="0" applyNumberFormat="1" applyFill="1" applyBorder="1"/>
    <xf numFmtId="0" fontId="0" fillId="0" borderId="0" xfId="0"/>
    <xf numFmtId="0" fontId="1" fillId="0" borderId="5" xfId="0" applyFont="1" applyBorder="1"/>
    <xf numFmtId="164" fontId="1" fillId="0" borderId="6" xfId="0" applyNumberFormat="1" applyFont="1" applyBorder="1"/>
    <xf numFmtId="165" fontId="1" fillId="0" borderId="7" xfId="0" applyNumberFormat="1" applyFont="1" applyBorder="1"/>
    <xf numFmtId="164" fontId="1" fillId="0" borderId="7" xfId="0" applyNumberFormat="1" applyFont="1" applyBorder="1"/>
    <xf numFmtId="165" fontId="1" fillId="0" borderId="8" xfId="0" applyNumberFormat="1" applyFont="1" applyBorder="1"/>
    <xf numFmtId="0" fontId="0" fillId="0" borderId="0" xfId="0" applyBorder="1"/>
    <xf numFmtId="165" fontId="0" fillId="0" borderId="0" xfId="0" applyNumberFormat="1" applyBorder="1"/>
    <xf numFmtId="164" fontId="0" fillId="0" borderId="0" xfId="0" applyNumberFormat="1" applyBorder="1"/>
    <xf numFmtId="0" fontId="0" fillId="0" borderId="9" xfId="0" applyBorder="1"/>
    <xf numFmtId="0" fontId="0" fillId="0" borderId="12" xfId="0" applyBorder="1"/>
    <xf numFmtId="165" fontId="0" fillId="0" borderId="13" xfId="0" applyNumberFormat="1" applyBorder="1"/>
    <xf numFmtId="0" fontId="0" fillId="0" borderId="12" xfId="0" applyFill="1" applyBorder="1"/>
    <xf numFmtId="0" fontId="0" fillId="0" borderId="14" xfId="0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164" fontId="1" fillId="0" borderId="17" xfId="0" applyNumberFormat="1" applyFont="1" applyBorder="1"/>
    <xf numFmtId="164" fontId="0" fillId="0" borderId="13" xfId="0" applyNumberFormat="1" applyBorder="1"/>
    <xf numFmtId="164" fontId="0" fillId="0" borderId="12" xfId="0" applyNumberFormat="1" applyBorder="1"/>
    <xf numFmtId="164" fontId="0" fillId="0" borderId="12" xfId="0" applyNumberFormat="1" applyFill="1" applyBorder="1"/>
    <xf numFmtId="164" fontId="0" fillId="0" borderId="13" xfId="0" applyNumberFormat="1" applyFill="1" applyBorder="1"/>
    <xf numFmtId="164" fontId="1" fillId="0" borderId="16" xfId="0" applyNumberFormat="1" applyFont="1" applyFill="1" applyBorder="1"/>
    <xf numFmtId="0" fontId="1" fillId="0" borderId="18" xfId="0" applyFont="1" applyBorder="1" applyAlignment="1">
      <alignment textRotation="90"/>
    </xf>
    <xf numFmtId="0" fontId="0" fillId="0" borderId="10" xfId="0" applyBorder="1" applyAlignment="1">
      <alignment textRotation="90"/>
    </xf>
    <xf numFmtId="0" fontId="0" fillId="0" borderId="11" xfId="0" applyBorder="1" applyAlignment="1">
      <alignment textRotation="90"/>
    </xf>
    <xf numFmtId="0" fontId="1" fillId="0" borderId="19" xfId="0" applyFont="1" applyBorder="1"/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0" fontId="0" fillId="0" borderId="0" xfId="0"/>
    <xf numFmtId="1" fontId="0" fillId="0" borderId="23" xfId="0" applyNumberFormat="1" applyBorder="1"/>
    <xf numFmtId="2" fontId="0" fillId="0" borderId="2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684B-9453-4729-8447-D660B3CFE92B}">
  <dimension ref="B2:H31"/>
  <sheetViews>
    <sheetView topLeftCell="A3" workbookViewId="0">
      <selection activeCell="D27" sqref="D27:H27"/>
    </sheetView>
  </sheetViews>
  <sheetFormatPr defaultRowHeight="15" x14ac:dyDescent="0.25"/>
  <sheetData>
    <row r="2" spans="2:8" ht="15.75" thickBot="1" x14ac:dyDescent="0.3">
      <c r="B2" s="35" t="s">
        <v>0</v>
      </c>
      <c r="C2" s="35"/>
      <c r="D2" s="35"/>
      <c r="E2" s="35"/>
      <c r="F2" s="35"/>
      <c r="G2" s="35"/>
    </row>
    <row r="3" spans="2:8" ht="197.25" thickTop="1" x14ac:dyDescent="0.25">
      <c r="B3" s="1"/>
      <c r="C3" s="2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4" t="s">
        <v>6</v>
      </c>
    </row>
    <row r="4" spans="2:8" ht="15.75" thickBot="1" x14ac:dyDescent="0.3">
      <c r="B4" s="7" t="s">
        <v>7</v>
      </c>
      <c r="C4" s="8">
        <f>SUM(D4:H4)</f>
        <v>0.81035171207468304</v>
      </c>
      <c r="D4" s="9">
        <f>SUM(D5:D5)</f>
        <v>0</v>
      </c>
      <c r="E4" s="9">
        <f>SUM(E5:E5)</f>
        <v>0</v>
      </c>
      <c r="F4" s="10">
        <f>AVERAGE(F5:F31)</f>
        <v>0.81035171207468304</v>
      </c>
      <c r="G4" s="9">
        <f>SUM(G5:G5)</f>
        <v>0</v>
      </c>
      <c r="H4" s="11">
        <f>SUM(H5:H5)</f>
        <v>0</v>
      </c>
    </row>
    <row r="5" spans="2:8" x14ac:dyDescent="0.25">
      <c r="B5" s="15" t="s">
        <v>8</v>
      </c>
      <c r="C5" s="20">
        <f>SUM(D5:H5)</f>
        <v>1.1089001452075711</v>
      </c>
      <c r="D5" s="36" t="s">
        <v>23</v>
      </c>
      <c r="E5" s="36" t="s">
        <v>23</v>
      </c>
      <c r="F5" s="37">
        <v>1.1089001452075711</v>
      </c>
      <c r="G5" s="36" t="s">
        <v>23</v>
      </c>
      <c r="H5" s="36" t="s">
        <v>23</v>
      </c>
    </row>
    <row r="6" spans="2:8" x14ac:dyDescent="0.25">
      <c r="B6" s="16" t="s">
        <v>21</v>
      </c>
      <c r="C6" s="21">
        <f>SUM(D6:H6)</f>
        <v>0.64384453294526445</v>
      </c>
      <c r="D6" s="36" t="s">
        <v>23</v>
      </c>
      <c r="E6" s="36" t="s">
        <v>23</v>
      </c>
      <c r="F6" s="37">
        <v>0.64384453294526445</v>
      </c>
      <c r="G6" s="36" t="s">
        <v>23</v>
      </c>
      <c r="H6" s="36" t="s">
        <v>23</v>
      </c>
    </row>
    <row r="7" spans="2:8" x14ac:dyDescent="0.25">
      <c r="B7" s="16" t="s">
        <v>47</v>
      </c>
      <c r="C7" s="21">
        <f t="shared" ref="C7:C31" si="0">SUM(D7:H7)</f>
        <v>1.3516536662728971</v>
      </c>
      <c r="D7" s="36" t="s">
        <v>23</v>
      </c>
      <c r="E7" s="36" t="s">
        <v>23</v>
      </c>
      <c r="F7" s="37">
        <v>1.3516536662728971</v>
      </c>
      <c r="G7" s="36" t="s">
        <v>23</v>
      </c>
      <c r="H7" s="36" t="s">
        <v>23</v>
      </c>
    </row>
    <row r="8" spans="2:8" x14ac:dyDescent="0.25">
      <c r="B8" s="18" t="s">
        <v>22</v>
      </c>
      <c r="C8" s="21">
        <f t="shared" si="0"/>
        <v>0</v>
      </c>
      <c r="D8" s="13"/>
      <c r="E8" s="13"/>
      <c r="F8" s="13"/>
      <c r="G8" s="13"/>
      <c r="H8" s="17"/>
    </row>
    <row r="9" spans="2:8" x14ac:dyDescent="0.25">
      <c r="B9" s="16" t="s">
        <v>24</v>
      </c>
      <c r="C9" s="21">
        <f t="shared" si="0"/>
        <v>0.97346917955734302</v>
      </c>
      <c r="D9" s="36" t="s">
        <v>23</v>
      </c>
      <c r="E9" s="36" t="s">
        <v>23</v>
      </c>
      <c r="F9" s="37">
        <v>0.97346917955734302</v>
      </c>
      <c r="G9" s="36" t="s">
        <v>23</v>
      </c>
      <c r="H9" s="36" t="s">
        <v>23</v>
      </c>
    </row>
    <row r="10" spans="2:8" x14ac:dyDescent="0.25">
      <c r="B10" s="18" t="s">
        <v>25</v>
      </c>
      <c r="C10" s="21">
        <f t="shared" si="0"/>
        <v>0.93347704269850018</v>
      </c>
      <c r="D10" s="36" t="s">
        <v>23</v>
      </c>
      <c r="E10" s="36" t="s">
        <v>23</v>
      </c>
      <c r="F10" s="37">
        <v>0.93347704269850018</v>
      </c>
      <c r="G10" s="36" t="s">
        <v>23</v>
      </c>
      <c r="H10" s="36" t="s">
        <v>23</v>
      </c>
    </row>
    <row r="11" spans="2:8" x14ac:dyDescent="0.25">
      <c r="B11" s="16" t="s">
        <v>26</v>
      </c>
      <c r="C11" s="21">
        <f t="shared" si="0"/>
        <v>0.82179689482836471</v>
      </c>
      <c r="D11" s="36" t="s">
        <v>23</v>
      </c>
      <c r="E11" s="36" t="s">
        <v>23</v>
      </c>
      <c r="F11" s="37">
        <v>0.82179689482836471</v>
      </c>
      <c r="G11" s="36" t="s">
        <v>23</v>
      </c>
      <c r="H11" s="36" t="s">
        <v>23</v>
      </c>
    </row>
    <row r="12" spans="2:8" x14ac:dyDescent="0.25">
      <c r="B12" s="16" t="s">
        <v>27</v>
      </c>
      <c r="C12" s="21">
        <f t="shared" si="0"/>
        <v>0</v>
      </c>
      <c r="D12" s="36" t="s">
        <v>23</v>
      </c>
      <c r="E12" s="36" t="s">
        <v>23</v>
      </c>
      <c r="F12" s="37">
        <v>0</v>
      </c>
      <c r="G12" s="36" t="s">
        <v>23</v>
      </c>
      <c r="H12" s="36" t="s">
        <v>23</v>
      </c>
    </row>
    <row r="13" spans="2:8" x14ac:dyDescent="0.25">
      <c r="B13" s="16" t="s">
        <v>28</v>
      </c>
      <c r="C13" s="21">
        <f t="shared" si="0"/>
        <v>5.9111171322392422E-2</v>
      </c>
      <c r="D13" s="36" t="s">
        <v>23</v>
      </c>
      <c r="E13" s="36" t="s">
        <v>23</v>
      </c>
      <c r="F13" s="37">
        <v>5.9111171322392422E-2</v>
      </c>
      <c r="G13" s="36" t="s">
        <v>23</v>
      </c>
      <c r="H13" s="36" t="s">
        <v>23</v>
      </c>
    </row>
    <row r="14" spans="2:8" x14ac:dyDescent="0.25">
      <c r="B14" s="16" t="s">
        <v>29</v>
      </c>
      <c r="C14" s="21">
        <f t="shared" si="0"/>
        <v>1.2247751076751321</v>
      </c>
      <c r="D14" s="36" t="s">
        <v>23</v>
      </c>
      <c r="E14" s="36" t="s">
        <v>23</v>
      </c>
      <c r="F14" s="37">
        <v>1.2247751076751321</v>
      </c>
      <c r="G14" s="36" t="s">
        <v>23</v>
      </c>
      <c r="H14" s="36" t="s">
        <v>23</v>
      </c>
    </row>
    <row r="15" spans="2:8" x14ac:dyDescent="0.25">
      <c r="B15" s="16" t="s">
        <v>30</v>
      </c>
      <c r="C15" s="21">
        <f t="shared" si="0"/>
        <v>0.54008447354227551</v>
      </c>
      <c r="D15" s="36" t="s">
        <v>23</v>
      </c>
      <c r="E15" s="36" t="s">
        <v>23</v>
      </c>
      <c r="F15" s="37">
        <v>0.54008447354227551</v>
      </c>
      <c r="G15" s="36" t="s">
        <v>23</v>
      </c>
      <c r="H15" s="36" t="s">
        <v>23</v>
      </c>
    </row>
    <row r="16" spans="2:8" x14ac:dyDescent="0.25">
      <c r="B16" s="16" t="s">
        <v>31</v>
      </c>
      <c r="C16" s="21">
        <f t="shared" si="0"/>
        <v>0.79937916912284224</v>
      </c>
      <c r="D16" s="36" t="s">
        <v>23</v>
      </c>
      <c r="E16" s="36" t="s">
        <v>23</v>
      </c>
      <c r="F16" s="37">
        <v>0.79937916912284224</v>
      </c>
      <c r="G16" s="36" t="s">
        <v>23</v>
      </c>
      <c r="H16" s="36" t="s">
        <v>23</v>
      </c>
    </row>
    <row r="17" spans="2:8" x14ac:dyDescent="0.25">
      <c r="B17" s="16" t="s">
        <v>32</v>
      </c>
      <c r="C17" s="21">
        <f t="shared" si="0"/>
        <v>0.80516782091879224</v>
      </c>
      <c r="D17" s="36" t="s">
        <v>23</v>
      </c>
      <c r="E17" s="36" t="s">
        <v>23</v>
      </c>
      <c r="F17" s="37">
        <v>0.80516782091879224</v>
      </c>
      <c r="G17" s="36" t="s">
        <v>23</v>
      </c>
      <c r="H17" s="36" t="s">
        <v>23</v>
      </c>
    </row>
    <row r="18" spans="2:8" x14ac:dyDescent="0.25">
      <c r="B18" s="16" t="s">
        <v>33</v>
      </c>
      <c r="C18" s="21">
        <f t="shared" si="0"/>
        <v>1.0747329295265</v>
      </c>
      <c r="D18" s="36" t="s">
        <v>23</v>
      </c>
      <c r="E18" s="36" t="s">
        <v>23</v>
      </c>
      <c r="F18" s="37">
        <v>1.0747329295265</v>
      </c>
      <c r="G18" s="36" t="s">
        <v>23</v>
      </c>
      <c r="H18" s="36" t="s">
        <v>23</v>
      </c>
    </row>
    <row r="19" spans="2:8" x14ac:dyDescent="0.25">
      <c r="B19" s="16" t="s">
        <v>34</v>
      </c>
      <c r="C19" s="21">
        <f t="shared" si="0"/>
        <v>0.92536160105214038</v>
      </c>
      <c r="D19" s="36" t="s">
        <v>23</v>
      </c>
      <c r="E19" s="36" t="s">
        <v>23</v>
      </c>
      <c r="F19" s="37">
        <v>0.92536160105214038</v>
      </c>
      <c r="G19" s="36" t="s">
        <v>23</v>
      </c>
      <c r="H19" s="36" t="s">
        <v>23</v>
      </c>
    </row>
    <row r="20" spans="2:8" x14ac:dyDescent="0.25">
      <c r="B20" s="16" t="s">
        <v>35</v>
      </c>
      <c r="C20" s="21">
        <f t="shared" si="0"/>
        <v>1.143689054763591</v>
      </c>
      <c r="D20" s="36" t="s">
        <v>23</v>
      </c>
      <c r="E20" s="36" t="s">
        <v>23</v>
      </c>
      <c r="F20" s="37">
        <v>1.143689054763591</v>
      </c>
      <c r="G20" s="36" t="s">
        <v>23</v>
      </c>
      <c r="H20" s="36" t="s">
        <v>23</v>
      </c>
    </row>
    <row r="21" spans="2:8" x14ac:dyDescent="0.25">
      <c r="B21" s="16" t="s">
        <v>36</v>
      </c>
      <c r="C21" s="27">
        <f t="shared" si="0"/>
        <v>1.0506547059415769</v>
      </c>
      <c r="D21" s="36" t="s">
        <v>23</v>
      </c>
      <c r="E21" s="36" t="s">
        <v>23</v>
      </c>
      <c r="F21" s="37">
        <v>1.0506547059415769</v>
      </c>
      <c r="G21" s="36" t="s">
        <v>23</v>
      </c>
      <c r="H21" s="36" t="s">
        <v>23</v>
      </c>
    </row>
    <row r="22" spans="2:8" x14ac:dyDescent="0.25">
      <c r="B22" s="16" t="s">
        <v>37</v>
      </c>
      <c r="C22" s="21">
        <f t="shared" si="0"/>
        <v>1.110720564199752E-2</v>
      </c>
      <c r="D22" s="36" t="s">
        <v>23</v>
      </c>
      <c r="E22" s="36" t="s">
        <v>23</v>
      </c>
      <c r="F22" s="37">
        <v>1.110720564199752E-2</v>
      </c>
      <c r="G22" s="36" t="s">
        <v>23</v>
      </c>
      <c r="H22" s="36" t="s">
        <v>23</v>
      </c>
    </row>
    <row r="23" spans="2:8" x14ac:dyDescent="0.25">
      <c r="B23" s="16" t="s">
        <v>38</v>
      </c>
      <c r="C23" s="21">
        <f t="shared" si="0"/>
        <v>0</v>
      </c>
      <c r="D23" s="36" t="s">
        <v>23</v>
      </c>
      <c r="E23" s="36" t="s">
        <v>23</v>
      </c>
      <c r="F23" s="37">
        <v>0</v>
      </c>
      <c r="G23" s="36" t="s">
        <v>23</v>
      </c>
      <c r="H23" s="36" t="s">
        <v>23</v>
      </c>
    </row>
    <row r="24" spans="2:8" x14ac:dyDescent="0.25">
      <c r="B24" s="16" t="s">
        <v>39</v>
      </c>
      <c r="C24" s="21">
        <f t="shared" si="0"/>
        <v>0</v>
      </c>
      <c r="D24" s="13"/>
      <c r="E24" s="13"/>
      <c r="F24" s="12"/>
      <c r="G24" s="13"/>
      <c r="H24" s="17"/>
    </row>
    <row r="25" spans="2:8" x14ac:dyDescent="0.25">
      <c r="B25" s="16" t="s">
        <v>40</v>
      </c>
      <c r="C25" s="21">
        <f t="shared" si="0"/>
        <v>0.59501495144128269</v>
      </c>
      <c r="D25" s="36" t="s">
        <v>23</v>
      </c>
      <c r="E25" s="36" t="s">
        <v>23</v>
      </c>
      <c r="F25" s="37">
        <v>0.59501495144128269</v>
      </c>
      <c r="G25" s="36" t="s">
        <v>23</v>
      </c>
      <c r="H25" s="36" t="s">
        <v>23</v>
      </c>
    </row>
    <row r="26" spans="2:8" x14ac:dyDescent="0.25">
      <c r="B26" s="16" t="s">
        <v>41</v>
      </c>
      <c r="C26" s="21">
        <f t="shared" si="0"/>
        <v>0.89036927986658743</v>
      </c>
      <c r="D26" s="36" t="s">
        <v>23</v>
      </c>
      <c r="E26" s="36" t="s">
        <v>23</v>
      </c>
      <c r="F26" s="37">
        <v>0.89036927986658743</v>
      </c>
      <c r="G26" s="36" t="s">
        <v>23</v>
      </c>
      <c r="H26" s="36" t="s">
        <v>23</v>
      </c>
    </row>
    <row r="27" spans="2:8" x14ac:dyDescent="0.25">
      <c r="B27" s="16" t="s">
        <v>42</v>
      </c>
      <c r="C27" s="21">
        <f t="shared" si="0"/>
        <v>1.1356743918793</v>
      </c>
      <c r="D27" s="36" t="s">
        <v>23</v>
      </c>
      <c r="E27" s="36" t="s">
        <v>23</v>
      </c>
      <c r="F27" s="37">
        <v>1.1356743918793</v>
      </c>
      <c r="G27" s="36" t="s">
        <v>23</v>
      </c>
      <c r="H27" s="36" t="s">
        <v>23</v>
      </c>
    </row>
    <row r="28" spans="2:8" x14ac:dyDescent="0.25">
      <c r="B28" s="16" t="s">
        <v>43</v>
      </c>
      <c r="C28" s="21">
        <f t="shared" si="0"/>
        <v>1.182687275549632</v>
      </c>
      <c r="D28" s="36" t="s">
        <v>23</v>
      </c>
      <c r="E28" s="36" t="s">
        <v>23</v>
      </c>
      <c r="F28" s="37">
        <v>1.182687275549632</v>
      </c>
      <c r="G28" s="36" t="s">
        <v>23</v>
      </c>
      <c r="H28" s="36" t="s">
        <v>23</v>
      </c>
    </row>
    <row r="29" spans="2:8" x14ac:dyDescent="0.25">
      <c r="B29" s="16" t="s">
        <v>44</v>
      </c>
      <c r="C29" s="21">
        <f t="shared" si="0"/>
        <v>1.410730053752469</v>
      </c>
      <c r="D29" s="36" t="s">
        <v>23</v>
      </c>
      <c r="E29" s="36" t="s">
        <v>23</v>
      </c>
      <c r="F29" s="37">
        <v>1.410730053752469</v>
      </c>
      <c r="G29" s="36" t="s">
        <v>23</v>
      </c>
      <c r="H29" s="36" t="s">
        <v>23</v>
      </c>
    </row>
    <row r="30" spans="2:8" x14ac:dyDescent="0.25">
      <c r="B30" s="16" t="s">
        <v>45</v>
      </c>
      <c r="C30" s="21">
        <f t="shared" si="0"/>
        <v>0.47959392700302761</v>
      </c>
      <c r="D30" s="36" t="s">
        <v>23</v>
      </c>
      <c r="E30" s="36" t="s">
        <v>23</v>
      </c>
      <c r="F30" s="37">
        <v>0.47959392700302761</v>
      </c>
      <c r="G30" s="36" t="s">
        <v>23</v>
      </c>
      <c r="H30" s="36" t="s">
        <v>23</v>
      </c>
    </row>
    <row r="31" spans="2:8" ht="15.75" thickBot="1" x14ac:dyDescent="0.3">
      <c r="B31" s="19" t="s">
        <v>46</v>
      </c>
      <c r="C31" s="22">
        <f t="shared" si="0"/>
        <v>1.0975182213575989</v>
      </c>
      <c r="D31" s="36" t="s">
        <v>23</v>
      </c>
      <c r="E31" s="36" t="s">
        <v>23</v>
      </c>
      <c r="F31" s="37">
        <v>1.0975182213575989</v>
      </c>
      <c r="G31" s="36" t="s">
        <v>23</v>
      </c>
      <c r="H31" s="36" t="s">
        <v>23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EC326-6FEE-4094-8568-254EA5E98C3B}">
  <dimension ref="B2:V31"/>
  <sheetViews>
    <sheetView tabSelected="1" topLeftCell="A4" workbookViewId="0">
      <selection activeCell="G37" sqref="G37"/>
    </sheetView>
  </sheetViews>
  <sheetFormatPr defaultRowHeight="15" x14ac:dyDescent="0.25"/>
  <sheetData>
    <row r="2" spans="2:22" ht="15.75" thickBot="1" x14ac:dyDescent="0.3">
      <c r="B2" s="35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2:22" ht="288" x14ac:dyDescent="0.25">
      <c r="B3" s="15"/>
      <c r="C3" s="28" t="s">
        <v>1</v>
      </c>
      <c r="D3" s="29" t="s">
        <v>9</v>
      </c>
      <c r="E3" s="29" t="s">
        <v>10</v>
      </c>
      <c r="F3" s="29" t="s">
        <v>11</v>
      </c>
      <c r="G3" s="29" t="s">
        <v>12</v>
      </c>
      <c r="H3" s="29" t="s">
        <v>13</v>
      </c>
      <c r="I3" s="29" t="s">
        <v>14</v>
      </c>
      <c r="J3" s="29" t="s">
        <v>15</v>
      </c>
      <c r="K3" s="29" t="s">
        <v>16</v>
      </c>
      <c r="L3" s="29" t="s">
        <v>17</v>
      </c>
      <c r="M3" s="29" t="s">
        <v>18</v>
      </c>
      <c r="N3" s="29" t="s">
        <v>19</v>
      </c>
      <c r="O3" s="30" t="s">
        <v>20</v>
      </c>
    </row>
    <row r="4" spans="2:22" ht="15.75" thickBot="1" x14ac:dyDescent="0.3">
      <c r="B4" s="31" t="s">
        <v>7</v>
      </c>
      <c r="C4" s="32">
        <f>SUM(D4:O4)</f>
        <v>0.81035171207468293</v>
      </c>
      <c r="D4" s="33">
        <f>AVERAGE(D5:D31)</f>
        <v>0.13161444711945369</v>
      </c>
      <c r="E4" s="33">
        <f t="shared" ref="E4:O4" si="0">AVERAGE(E5:E31)</f>
        <v>0.13647634407104531</v>
      </c>
      <c r="F4" s="33">
        <f t="shared" si="0"/>
        <v>4.2709557056336778E-2</v>
      </c>
      <c r="G4" s="33">
        <f t="shared" si="0"/>
        <v>0.47833094068766557</v>
      </c>
      <c r="H4" s="33">
        <f t="shared" si="0"/>
        <v>9.2815898633588183E-3</v>
      </c>
      <c r="I4" s="33">
        <f t="shared" si="0"/>
        <v>7.9072256926990367E-4</v>
      </c>
      <c r="J4" s="33">
        <f t="shared" si="0"/>
        <v>3.8106038629780493E-3</v>
      </c>
      <c r="K4" s="33">
        <f t="shared" si="0"/>
        <v>2.9626943209187235E-3</v>
      </c>
      <c r="L4" s="33">
        <f t="shared" si="0"/>
        <v>4.1144185605682792E-3</v>
      </c>
      <c r="M4" s="33">
        <f t="shared" si="0"/>
        <v>1.4286115456077931E-4</v>
      </c>
      <c r="N4" s="33">
        <f t="shared" si="0"/>
        <v>1.175328085271501E-4</v>
      </c>
      <c r="O4" s="34">
        <f t="shared" si="0"/>
        <v>0</v>
      </c>
    </row>
    <row r="5" spans="2:22" x14ac:dyDescent="0.25">
      <c r="B5" s="15" t="s">
        <v>8</v>
      </c>
      <c r="C5" s="20">
        <f>SUM(D5:O5)</f>
        <v>1.1089001452075709</v>
      </c>
      <c r="D5" s="37">
        <v>0.2095425437802515</v>
      </c>
      <c r="E5" s="37">
        <v>9.4010241688227247E-2</v>
      </c>
      <c r="F5" s="37">
        <v>3.4147885863210201E-2</v>
      </c>
      <c r="G5" s="37">
        <v>0.72847437552934613</v>
      </c>
      <c r="H5" s="37">
        <v>2.8542363998406869E-2</v>
      </c>
      <c r="I5" s="37">
        <v>5.4827790842511149E-3</v>
      </c>
      <c r="J5" s="37">
        <v>1.788310369471361E-3</v>
      </c>
      <c r="K5" s="37">
        <v>2.3109759469476712E-3</v>
      </c>
      <c r="L5" s="37">
        <v>4.600668947458802E-3</v>
      </c>
      <c r="M5" s="37">
        <v>0</v>
      </c>
      <c r="N5" s="37">
        <v>0</v>
      </c>
      <c r="O5" s="37">
        <v>0</v>
      </c>
    </row>
    <row r="6" spans="2:22" x14ac:dyDescent="0.25">
      <c r="B6" s="16" t="s">
        <v>21</v>
      </c>
      <c r="C6" s="21">
        <f>SUM(D6:O6)</f>
        <v>0.64384453294526434</v>
      </c>
      <c r="D6" s="37">
        <v>0.31580321279650719</v>
      </c>
      <c r="E6" s="37">
        <v>0.1182014081027133</v>
      </c>
      <c r="F6" s="37">
        <v>1.7756778156810569E-2</v>
      </c>
      <c r="G6" s="37">
        <v>0.17936173915440529</v>
      </c>
      <c r="H6" s="37">
        <v>9.5119916912907148E-3</v>
      </c>
      <c r="I6" s="37">
        <v>0</v>
      </c>
      <c r="J6" s="37">
        <v>2.6203728928291111E-4</v>
      </c>
      <c r="K6" s="37">
        <v>1.525344949634665E-3</v>
      </c>
      <c r="L6" s="37">
        <v>1.352208290461855E-3</v>
      </c>
      <c r="M6" s="37">
        <v>6.981251415792468E-5</v>
      </c>
      <c r="N6" s="37">
        <v>0</v>
      </c>
      <c r="O6" s="37">
        <v>0</v>
      </c>
    </row>
    <row r="7" spans="2:22" x14ac:dyDescent="0.25">
      <c r="B7" s="16" t="s">
        <v>47</v>
      </c>
      <c r="C7" s="21">
        <f>SUM(D7:O7)</f>
        <v>1.3516536662728971</v>
      </c>
      <c r="D7" s="37">
        <v>5.4851826865157063E-2</v>
      </c>
      <c r="E7" s="37">
        <v>0.26627687140488471</v>
      </c>
      <c r="F7" s="37">
        <v>7.0344472613757689E-2</v>
      </c>
      <c r="G7" s="37">
        <v>0.95088979643357452</v>
      </c>
      <c r="H7" s="37">
        <v>0</v>
      </c>
      <c r="I7" s="37">
        <v>3.3429805707475648E-3</v>
      </c>
      <c r="J7" s="37">
        <v>1.11677804457143E-3</v>
      </c>
      <c r="K7" s="37">
        <v>1.181435263876257E-3</v>
      </c>
      <c r="L7" s="37">
        <v>3.6495050763278181E-3</v>
      </c>
      <c r="M7" s="37">
        <v>0</v>
      </c>
      <c r="N7" s="37">
        <v>0</v>
      </c>
      <c r="O7" s="37">
        <v>0</v>
      </c>
    </row>
    <row r="8" spans="2:22" x14ac:dyDescent="0.25">
      <c r="B8" s="18" t="s">
        <v>22</v>
      </c>
      <c r="C8" s="21">
        <f>SUM(D8:O8)</f>
        <v>0</v>
      </c>
      <c r="D8" s="24"/>
      <c r="E8" s="14"/>
      <c r="F8" s="14"/>
      <c r="G8" s="14"/>
      <c r="H8" s="14"/>
      <c r="I8" s="14"/>
      <c r="J8" s="14"/>
      <c r="K8" s="14"/>
      <c r="L8" s="14"/>
      <c r="M8" s="14"/>
      <c r="N8" s="14"/>
      <c r="O8" s="23"/>
      <c r="T8" t="s">
        <v>23</v>
      </c>
      <c r="U8" t="s">
        <v>23</v>
      </c>
      <c r="V8" t="s">
        <v>23</v>
      </c>
    </row>
    <row r="9" spans="2:22" x14ac:dyDescent="0.25">
      <c r="B9" s="16" t="s">
        <v>24</v>
      </c>
      <c r="C9" s="21">
        <f t="shared" ref="C9:C31" si="1">SUM(D9:O9)</f>
        <v>0.97346917955734291</v>
      </c>
      <c r="D9" s="37">
        <v>0.17983141948067741</v>
      </c>
      <c r="E9" s="37">
        <v>0.1552094688722955</v>
      </c>
      <c r="F9" s="37">
        <v>3.1833385054216262E-2</v>
      </c>
      <c r="G9" s="37">
        <v>0.5990092668957997</v>
      </c>
      <c r="H9" s="37">
        <v>0</v>
      </c>
      <c r="I9" s="37">
        <v>0</v>
      </c>
      <c r="J9" s="37">
        <v>1.1063239149930221E-3</v>
      </c>
      <c r="K9" s="37">
        <v>1.2389430069905309E-3</v>
      </c>
      <c r="L9" s="37">
        <v>5.240372332370547E-3</v>
      </c>
      <c r="M9" s="37">
        <v>0</v>
      </c>
      <c r="N9" s="37">
        <v>0</v>
      </c>
      <c r="O9" s="37">
        <v>0</v>
      </c>
    </row>
    <row r="10" spans="2:22" x14ac:dyDescent="0.25">
      <c r="B10" s="18" t="s">
        <v>25</v>
      </c>
      <c r="C10" s="21">
        <f t="shared" si="1"/>
        <v>0.93347704269850029</v>
      </c>
      <c r="D10" s="37">
        <v>0.24021631032125551</v>
      </c>
      <c r="E10" s="37">
        <v>7.6234296300542723E-2</v>
      </c>
      <c r="F10" s="37">
        <v>7.3217567486751317E-2</v>
      </c>
      <c r="G10" s="37">
        <v>0.534688972664496</v>
      </c>
      <c r="H10" s="37">
        <v>3.9857898778878411E-4</v>
      </c>
      <c r="I10" s="37">
        <v>1.6366094612884871E-5</v>
      </c>
      <c r="J10" s="37">
        <v>9.1132642455134846E-4</v>
      </c>
      <c r="K10" s="37">
        <v>3.077525492024117E-3</v>
      </c>
      <c r="L10" s="37">
        <v>4.6329303937478524E-3</v>
      </c>
      <c r="M10" s="37">
        <v>7.9304142414635327E-5</v>
      </c>
      <c r="N10" s="37">
        <v>3.8643903149909329E-6</v>
      </c>
      <c r="O10" s="37">
        <v>0</v>
      </c>
    </row>
    <row r="11" spans="2:22" x14ac:dyDescent="0.25">
      <c r="B11" s="16" t="s">
        <v>26</v>
      </c>
      <c r="C11" s="21">
        <f t="shared" si="1"/>
        <v>0.82179689482836471</v>
      </c>
      <c r="D11" s="37">
        <v>0.37152810320469232</v>
      </c>
      <c r="E11" s="37">
        <v>2.9377533555632891E-2</v>
      </c>
      <c r="F11" s="37">
        <v>0</v>
      </c>
      <c r="G11" s="37">
        <v>0.39396305136101739</v>
      </c>
      <c r="H11" s="37">
        <v>0</v>
      </c>
      <c r="I11" s="37">
        <v>0</v>
      </c>
      <c r="J11" s="37">
        <v>1.901055967522889E-2</v>
      </c>
      <c r="K11" s="37">
        <v>0</v>
      </c>
      <c r="L11" s="37">
        <v>7.9176470317932207E-3</v>
      </c>
      <c r="M11" s="37">
        <v>0</v>
      </c>
      <c r="N11" s="37">
        <v>0</v>
      </c>
      <c r="O11" s="37">
        <v>0</v>
      </c>
      <c r="P11" s="6"/>
      <c r="Q11" s="6"/>
      <c r="R11" s="6"/>
      <c r="S11" s="6"/>
      <c r="T11" s="6"/>
      <c r="U11" s="6"/>
      <c r="V11" s="6"/>
    </row>
    <row r="12" spans="2:22" x14ac:dyDescent="0.25">
      <c r="B12" s="16" t="s">
        <v>27</v>
      </c>
      <c r="C12" s="21">
        <f t="shared" si="1"/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</row>
    <row r="13" spans="2:22" x14ac:dyDescent="0.25">
      <c r="B13" s="16" t="s">
        <v>28</v>
      </c>
      <c r="C13" s="21">
        <f t="shared" si="1"/>
        <v>5.9111171322392408E-2</v>
      </c>
      <c r="D13" s="37">
        <v>6.0998159862363181E-3</v>
      </c>
      <c r="E13" s="37">
        <v>8.2907278863798579E-3</v>
      </c>
      <c r="F13" s="37">
        <v>1.837571964417104E-3</v>
      </c>
      <c r="G13" s="37">
        <v>3.3607949878095303E-2</v>
      </c>
      <c r="H13" s="37">
        <v>8.2636021443074584E-3</v>
      </c>
      <c r="I13" s="37">
        <v>5.0192136711092782E-4</v>
      </c>
      <c r="J13" s="37">
        <v>2.6768267746993881E-4</v>
      </c>
      <c r="K13" s="37">
        <v>2.331370493504376E-4</v>
      </c>
      <c r="L13" s="37">
        <v>0</v>
      </c>
      <c r="M13" s="37">
        <v>0</v>
      </c>
      <c r="N13" s="37">
        <v>8.7623690250714887E-6</v>
      </c>
      <c r="O13" s="37">
        <v>0</v>
      </c>
    </row>
    <row r="14" spans="2:22" x14ac:dyDescent="0.25">
      <c r="B14" s="16" t="s">
        <v>29</v>
      </c>
      <c r="C14" s="21">
        <f t="shared" si="1"/>
        <v>1.2247751076751319</v>
      </c>
      <c r="D14" s="37">
        <v>7.0684651422350073E-2</v>
      </c>
      <c r="E14" s="37">
        <v>0.39550556314298202</v>
      </c>
      <c r="F14" s="37">
        <v>4.9914634833507061E-2</v>
      </c>
      <c r="G14" s="37">
        <v>0.58459638470934405</v>
      </c>
      <c r="H14" s="37">
        <v>0.11556314163827509</v>
      </c>
      <c r="I14" s="37">
        <v>1.6203154858074481E-3</v>
      </c>
      <c r="J14" s="37">
        <v>3.973866224873033E-4</v>
      </c>
      <c r="K14" s="37">
        <v>3.7658076600072059E-3</v>
      </c>
      <c r="L14" s="37">
        <v>2.2229520544048212E-3</v>
      </c>
      <c r="M14" s="37">
        <v>3.137925067958633E-6</v>
      </c>
      <c r="N14" s="37">
        <v>5.0113218089886419E-4</v>
      </c>
      <c r="O14" s="37">
        <v>0</v>
      </c>
      <c r="P14" s="6"/>
    </row>
    <row r="15" spans="2:22" x14ac:dyDescent="0.25">
      <c r="B15" s="16" t="s">
        <v>30</v>
      </c>
      <c r="C15" s="21">
        <f t="shared" si="1"/>
        <v>0.54008447354227551</v>
      </c>
      <c r="D15" s="37">
        <v>3.2374650858012749E-2</v>
      </c>
      <c r="E15" s="37">
        <v>3.3491524340198253E-2</v>
      </c>
      <c r="F15" s="37">
        <v>2.9923107978310109E-5</v>
      </c>
      <c r="G15" s="37">
        <v>0.45595952337191409</v>
      </c>
      <c r="H15" s="37">
        <v>0</v>
      </c>
      <c r="I15" s="37">
        <v>0</v>
      </c>
      <c r="J15" s="37">
        <v>4.2870860281649819E-4</v>
      </c>
      <c r="K15" s="37">
        <v>7.0562277608009232E-5</v>
      </c>
      <c r="L15" s="37">
        <v>1.7729580983747519E-2</v>
      </c>
      <c r="M15" s="37">
        <v>0</v>
      </c>
      <c r="N15" s="37">
        <v>0</v>
      </c>
      <c r="O15" s="37">
        <v>0</v>
      </c>
    </row>
    <row r="16" spans="2:22" x14ac:dyDescent="0.25">
      <c r="B16" s="16" t="s">
        <v>31</v>
      </c>
      <c r="C16" s="21">
        <f t="shared" si="1"/>
        <v>0.79937916912284213</v>
      </c>
      <c r="D16" s="37">
        <v>0.25851100863211068</v>
      </c>
      <c r="E16" s="37">
        <v>0.10302196569467539</v>
      </c>
      <c r="F16" s="37">
        <v>3.6487446947419948E-2</v>
      </c>
      <c r="G16" s="37">
        <v>0.35576510239395881</v>
      </c>
      <c r="H16" s="37">
        <v>3.0067587871923141E-2</v>
      </c>
      <c r="I16" s="37">
        <v>2.8501313623545748E-3</v>
      </c>
      <c r="J16" s="37">
        <v>7.5097124014790212E-4</v>
      </c>
      <c r="K16" s="37">
        <v>6.481923404888729E-3</v>
      </c>
      <c r="L16" s="37">
        <v>5.0727069574555252E-3</v>
      </c>
      <c r="M16" s="37">
        <v>0</v>
      </c>
      <c r="N16" s="37">
        <v>3.7032461790739582E-4</v>
      </c>
      <c r="O16" s="37">
        <v>0</v>
      </c>
    </row>
    <row r="17" spans="2:15" x14ac:dyDescent="0.25">
      <c r="B17" s="16" t="s">
        <v>32</v>
      </c>
      <c r="C17" s="21">
        <f t="shared" si="1"/>
        <v>0.80516782091879213</v>
      </c>
      <c r="D17" s="37">
        <v>6.1932850267440651E-2</v>
      </c>
      <c r="E17" s="37">
        <v>0.17070415343795711</v>
      </c>
      <c r="F17" s="37">
        <v>1.9456169492145549E-2</v>
      </c>
      <c r="G17" s="37">
        <v>0.54668491162597421</v>
      </c>
      <c r="H17" s="37">
        <v>0</v>
      </c>
      <c r="I17" s="37">
        <v>0</v>
      </c>
      <c r="J17" s="37">
        <v>2.5131320167784909E-3</v>
      </c>
      <c r="K17" s="37">
        <v>3.330322047708507E-3</v>
      </c>
      <c r="L17" s="37">
        <v>5.4628203078751114E-4</v>
      </c>
      <c r="M17" s="37">
        <v>0</v>
      </c>
      <c r="N17" s="37">
        <v>0</v>
      </c>
      <c r="O17" s="37">
        <v>0</v>
      </c>
    </row>
    <row r="18" spans="2:15" x14ac:dyDescent="0.25">
      <c r="B18" s="16" t="s">
        <v>33</v>
      </c>
      <c r="C18" s="21">
        <f t="shared" si="1"/>
        <v>1.0747329295264998</v>
      </c>
      <c r="D18" s="37">
        <v>0.13117663689518189</v>
      </c>
      <c r="E18" s="37">
        <v>0.1966094478647642</v>
      </c>
      <c r="F18" s="37">
        <v>3.7268893604639718E-2</v>
      </c>
      <c r="G18" s="37">
        <v>0.69894281397448987</v>
      </c>
      <c r="H18" s="37">
        <v>0</v>
      </c>
      <c r="I18" s="37">
        <v>0</v>
      </c>
      <c r="J18" s="37">
        <v>3.1579609227110131E-3</v>
      </c>
      <c r="K18" s="37">
        <v>2.8308898635485808E-3</v>
      </c>
      <c r="L18" s="37">
        <v>4.7462864011643862E-3</v>
      </c>
      <c r="M18" s="37">
        <v>0</v>
      </c>
      <c r="N18" s="37">
        <v>0</v>
      </c>
      <c r="O18" s="37">
        <v>0</v>
      </c>
    </row>
    <row r="19" spans="2:15" x14ac:dyDescent="0.25">
      <c r="B19" s="16" t="s">
        <v>34</v>
      </c>
      <c r="C19" s="21">
        <f t="shared" si="1"/>
        <v>0.92536160105214027</v>
      </c>
      <c r="D19" s="37">
        <v>0.22862751597596509</v>
      </c>
      <c r="E19" s="37">
        <v>0.1021072630881714</v>
      </c>
      <c r="F19" s="37">
        <v>0.38879927779663448</v>
      </c>
      <c r="G19" s="37">
        <v>0.17867765325038981</v>
      </c>
      <c r="H19" s="37">
        <v>3.9507123282230333E-3</v>
      </c>
      <c r="I19" s="37">
        <v>0</v>
      </c>
      <c r="J19" s="37">
        <v>1.0698899230263551E-2</v>
      </c>
      <c r="K19" s="37">
        <v>9.1343802825170819E-3</v>
      </c>
      <c r="L19" s="37">
        <v>5.0743499316473922E-5</v>
      </c>
      <c r="M19" s="37">
        <v>3.31515560065925E-3</v>
      </c>
      <c r="N19" s="37">
        <v>0</v>
      </c>
      <c r="O19" s="37">
        <v>0</v>
      </c>
    </row>
    <row r="20" spans="2:15" x14ac:dyDescent="0.25">
      <c r="B20" s="16" t="s">
        <v>35</v>
      </c>
      <c r="C20" s="21">
        <f t="shared" si="1"/>
        <v>1.143689054763591</v>
      </c>
      <c r="D20" s="37">
        <v>8.4321253867172721E-2</v>
      </c>
      <c r="E20" s="37">
        <v>0.46534154474626199</v>
      </c>
      <c r="F20" s="37">
        <v>3.7014003808905148E-2</v>
      </c>
      <c r="G20" s="37">
        <v>0.53837030607010494</v>
      </c>
      <c r="H20" s="37">
        <v>7.2823326511051861E-3</v>
      </c>
      <c r="I20" s="37">
        <v>4.7147825065958042E-3</v>
      </c>
      <c r="J20" s="37">
        <v>5.2950394578284241E-4</v>
      </c>
      <c r="K20" s="37">
        <v>2.9794166400695299E-3</v>
      </c>
      <c r="L20" s="37">
        <v>1.7785014632705561E-3</v>
      </c>
      <c r="M20" s="37">
        <v>0</v>
      </c>
      <c r="N20" s="37">
        <v>1.3574090643223399E-3</v>
      </c>
      <c r="O20" s="37">
        <v>0</v>
      </c>
    </row>
    <row r="21" spans="2:15" x14ac:dyDescent="0.25">
      <c r="B21" s="16" t="s">
        <v>36</v>
      </c>
      <c r="C21" s="21">
        <f t="shared" si="1"/>
        <v>1.0506547059415767</v>
      </c>
      <c r="D21" s="37">
        <v>0.27710995199389987</v>
      </c>
      <c r="E21" s="37">
        <v>0.12657140012068199</v>
      </c>
      <c r="F21" s="37">
        <v>2.7032470891319951E-2</v>
      </c>
      <c r="G21" s="37">
        <v>0.60166709890571612</v>
      </c>
      <c r="H21" s="37">
        <v>0</v>
      </c>
      <c r="I21" s="37">
        <v>0</v>
      </c>
      <c r="J21" s="37">
        <v>3.575943157195356E-3</v>
      </c>
      <c r="K21" s="37">
        <v>6.9635070395285782E-3</v>
      </c>
      <c r="L21" s="37">
        <v>7.7343338332346587E-3</v>
      </c>
      <c r="M21" s="37">
        <v>0</v>
      </c>
      <c r="N21" s="37">
        <v>0</v>
      </c>
      <c r="O21" s="37">
        <v>0</v>
      </c>
    </row>
    <row r="22" spans="2:15" x14ac:dyDescent="0.25">
      <c r="B22" s="16" t="s">
        <v>37</v>
      </c>
      <c r="C22" s="21">
        <f t="shared" si="1"/>
        <v>1.1107205641997516E-2</v>
      </c>
      <c r="D22" s="37">
        <v>2.6654091822662369E-3</v>
      </c>
      <c r="E22" s="37">
        <v>5.2387307431551989E-4</v>
      </c>
      <c r="F22" s="37">
        <v>1.02681017734173E-4</v>
      </c>
      <c r="G22" s="37">
        <v>7.8152423676815866E-3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</row>
    <row r="23" spans="2:15" x14ac:dyDescent="0.25">
      <c r="B23" s="16" t="s">
        <v>38</v>
      </c>
      <c r="C23" s="21">
        <f t="shared" si="1"/>
        <v>0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</row>
    <row r="24" spans="2:15" x14ac:dyDescent="0.25">
      <c r="B24" s="16" t="s">
        <v>39</v>
      </c>
      <c r="C24" s="21">
        <f t="shared" si="1"/>
        <v>0</v>
      </c>
      <c r="D24" s="25"/>
      <c r="E24" s="5"/>
      <c r="F24" s="5"/>
      <c r="G24" s="5"/>
      <c r="H24" s="5"/>
      <c r="I24" s="5"/>
      <c r="J24" s="5"/>
      <c r="K24" s="5"/>
      <c r="L24" s="5"/>
      <c r="M24" s="5"/>
      <c r="N24" s="5"/>
      <c r="O24" s="26"/>
    </row>
    <row r="25" spans="2:15" x14ac:dyDescent="0.25">
      <c r="B25" s="16" t="s">
        <v>40</v>
      </c>
      <c r="C25" s="21">
        <f t="shared" si="1"/>
        <v>0.59501495144128258</v>
      </c>
      <c r="D25" s="37">
        <v>0.16415518563956791</v>
      </c>
      <c r="E25" s="37">
        <v>8.8521167376637108E-2</v>
      </c>
      <c r="F25" s="37">
        <v>6.9515479431839625E-2</v>
      </c>
      <c r="G25" s="37">
        <v>0.23525237442203301</v>
      </c>
      <c r="H25" s="37">
        <v>4.5208188661416369E-3</v>
      </c>
      <c r="I25" s="37">
        <v>0</v>
      </c>
      <c r="J25" s="37">
        <v>2.0129215079907281E-2</v>
      </c>
      <c r="K25" s="37">
        <v>2.5347518844264691E-3</v>
      </c>
      <c r="L25" s="37">
        <v>1.035079703068355E-2</v>
      </c>
      <c r="M25" s="37">
        <v>0</v>
      </c>
      <c r="N25" s="37">
        <v>3.5161710046128032E-5</v>
      </c>
      <c r="O25" s="37">
        <v>0</v>
      </c>
    </row>
    <row r="26" spans="2:15" x14ac:dyDescent="0.25">
      <c r="B26" s="16" t="s">
        <v>41</v>
      </c>
      <c r="C26" s="21">
        <f t="shared" si="1"/>
        <v>0.89036927986658732</v>
      </c>
      <c r="D26" s="37">
        <v>0.22714177589322629</v>
      </c>
      <c r="E26" s="37">
        <v>0.102789285259991</v>
      </c>
      <c r="F26" s="37">
        <v>5.165720261033848E-2</v>
      </c>
      <c r="G26" s="37">
        <v>0.49600160036903662</v>
      </c>
      <c r="H26" s="37">
        <v>0</v>
      </c>
      <c r="I26" s="37">
        <v>4.0427859540297503E-5</v>
      </c>
      <c r="J26" s="37">
        <v>1.44991604303284E-3</v>
      </c>
      <c r="K26" s="37">
        <v>6.4291340933361942E-3</v>
      </c>
      <c r="L26" s="37">
        <v>4.6692602079991706E-3</v>
      </c>
      <c r="M26" s="37">
        <v>0</v>
      </c>
      <c r="N26" s="37">
        <v>1.906775300864737E-4</v>
      </c>
      <c r="O26" s="37">
        <v>0</v>
      </c>
    </row>
    <row r="27" spans="2:15" x14ac:dyDescent="0.25">
      <c r="B27" s="16" t="s">
        <v>42</v>
      </c>
      <c r="C27" s="21">
        <f t="shared" si="1"/>
        <v>1.1356743918792997</v>
      </c>
      <c r="D27" s="37">
        <v>9.5158418704666195E-2</v>
      </c>
      <c r="E27" s="37">
        <v>0.31655126451694998</v>
      </c>
      <c r="F27" s="37">
        <v>3.0098743928465362E-3</v>
      </c>
      <c r="G27" s="37">
        <v>0.68880406799847294</v>
      </c>
      <c r="H27" s="37">
        <v>2.3938616406508559E-2</v>
      </c>
      <c r="I27" s="37">
        <v>1.1983599007269719E-3</v>
      </c>
      <c r="J27" s="37">
        <v>2.2754636968424441E-3</v>
      </c>
      <c r="K27" s="37">
        <v>4.1185086213753669E-3</v>
      </c>
      <c r="L27" s="37">
        <v>5.5256629080512082E-5</v>
      </c>
      <c r="M27" s="37">
        <v>1.041186817197139E-4</v>
      </c>
      <c r="N27" s="37">
        <v>4.6044233011045192E-4</v>
      </c>
      <c r="O27" s="37">
        <v>0</v>
      </c>
    </row>
    <row r="28" spans="2:15" x14ac:dyDescent="0.25">
      <c r="B28" s="16" t="s">
        <v>43</v>
      </c>
      <c r="C28" s="21">
        <f t="shared" si="1"/>
        <v>1.182687275549632</v>
      </c>
      <c r="D28" s="37">
        <v>0.13639264599466089</v>
      </c>
      <c r="E28" s="37">
        <v>0.1758220900029108</v>
      </c>
      <c r="F28" s="37">
        <v>4.6441727097376873E-2</v>
      </c>
      <c r="G28" s="37">
        <v>0.79772855333949166</v>
      </c>
      <c r="H28" s="37">
        <v>0</v>
      </c>
      <c r="I28" s="37">
        <v>0</v>
      </c>
      <c r="J28" s="37">
        <v>1.068603285038257E-2</v>
      </c>
      <c r="K28" s="37">
        <v>1.158084432061356E-2</v>
      </c>
      <c r="L28" s="37">
        <v>4.0248359237285616E-3</v>
      </c>
      <c r="M28" s="37">
        <v>0</v>
      </c>
      <c r="N28" s="37">
        <v>1.0546020467036799E-5</v>
      </c>
      <c r="O28" s="37">
        <v>0</v>
      </c>
    </row>
    <row r="29" spans="2:15" x14ac:dyDescent="0.25">
      <c r="B29" s="16" t="s">
        <v>44</v>
      </c>
      <c r="C29" s="21">
        <f t="shared" si="1"/>
        <v>1.4107300537524687</v>
      </c>
      <c r="D29" s="37">
        <v>4.3157585222435763E-2</v>
      </c>
      <c r="E29" s="37">
        <v>0.1992920929616406</v>
      </c>
      <c r="F29" s="37">
        <v>1.87190205689554E-2</v>
      </c>
      <c r="G29" s="37">
        <v>1.120078820328249</v>
      </c>
      <c r="H29" s="37">
        <v>0</v>
      </c>
      <c r="I29" s="37">
        <v>0</v>
      </c>
      <c r="J29" s="37">
        <v>1.420894477053424E-2</v>
      </c>
      <c r="K29" s="37">
        <v>5.3510439044686842E-4</v>
      </c>
      <c r="L29" s="37">
        <v>1.473848551020677E-2</v>
      </c>
      <c r="M29" s="37">
        <v>0</v>
      </c>
      <c r="N29" s="37">
        <v>0</v>
      </c>
      <c r="O29" s="37">
        <v>0</v>
      </c>
    </row>
    <row r="30" spans="2:15" x14ac:dyDescent="0.25">
      <c r="B30" s="16" t="s">
        <v>45</v>
      </c>
      <c r="C30" s="21">
        <f t="shared" si="1"/>
        <v>0.47959392700302761</v>
      </c>
      <c r="D30" s="37">
        <v>2.422935714506164E-2</v>
      </c>
      <c r="E30" s="37">
        <v>6.9153252612887739E-2</v>
      </c>
      <c r="F30" s="37">
        <v>2.415134860709247E-2</v>
      </c>
      <c r="G30" s="37">
        <v>0.35902924784348772</v>
      </c>
      <c r="H30" s="37">
        <v>0</v>
      </c>
      <c r="I30" s="37">
        <v>0</v>
      </c>
      <c r="J30" s="37">
        <v>0</v>
      </c>
      <c r="K30" s="37">
        <v>3.030720794498089E-3</v>
      </c>
      <c r="L30" s="37">
        <v>0</v>
      </c>
      <c r="M30" s="37">
        <v>0</v>
      </c>
      <c r="N30" s="37">
        <v>0</v>
      </c>
      <c r="O30" s="37">
        <v>0</v>
      </c>
    </row>
    <row r="31" spans="2:15" ht="15.75" thickBot="1" x14ac:dyDescent="0.3">
      <c r="B31" s="19" t="s">
        <v>46</v>
      </c>
      <c r="C31" s="22">
        <f t="shared" si="1"/>
        <v>1.0975182213575991</v>
      </c>
      <c r="D31" s="37">
        <v>7.4849047857546827E-2</v>
      </c>
      <c r="E31" s="37">
        <v>0.11830216572443129</v>
      </c>
      <c r="F31" s="37">
        <v>2.9001111060522451E-2</v>
      </c>
      <c r="G31" s="37">
        <v>0.87290466430456004</v>
      </c>
      <c r="H31" s="37">
        <v>0</v>
      </c>
      <c r="I31" s="37">
        <v>0</v>
      </c>
      <c r="J31" s="37">
        <v>0</v>
      </c>
      <c r="K31" s="37">
        <v>7.1412299357164291E-4</v>
      </c>
      <c r="L31" s="37">
        <v>1.747109416966854E-3</v>
      </c>
      <c r="M31" s="37">
        <v>0</v>
      </c>
      <c r="N31" s="37">
        <v>0</v>
      </c>
      <c r="O31" s="37">
        <v>0</v>
      </c>
    </row>
  </sheetData>
  <mergeCells count="1">
    <mergeCell ref="B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</vt:lpstr>
      <vt:lpstr>Supply</vt:lpstr>
    </vt:vector>
  </TitlesOfParts>
  <Company>VITO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Lieven De Roo</dc:creator>
  <cp:lastModifiedBy>Lieven De Roo</cp:lastModifiedBy>
  <dcterms:created xsi:type="dcterms:W3CDTF">2023-12-06T13:05:02Z</dcterms:created>
  <dcterms:modified xsi:type="dcterms:W3CDTF">2024-03-11T13:59:57Z</dcterms:modified>
</cp:coreProperties>
</file>